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SOCIO LINGUISTICA\"/>
    </mc:Choice>
  </mc:AlternateContent>
  <bookViews>
    <workbookView xWindow="0" yWindow="0" windowWidth="28800" windowHeight="1231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7" i="3" l="1"/>
  <c r="V57" i="3"/>
  <c r="E6" i="4"/>
  <c r="D6" i="4"/>
  <c r="E9" i="4"/>
  <c r="D9" i="4"/>
  <c r="E12" i="4"/>
  <c r="D12" i="4"/>
  <c r="E21" i="4"/>
  <c r="D21" i="4"/>
  <c r="E8" i="4"/>
  <c r="D8" i="4"/>
  <c r="E17" i="4"/>
  <c r="D17" i="4"/>
  <c r="E19" i="4"/>
  <c r="D19" i="4"/>
  <c r="E22" i="4"/>
  <c r="D22" i="4"/>
  <c r="E5" i="4"/>
  <c r="D5" i="4"/>
  <c r="E7" i="4"/>
  <c r="D7" i="4"/>
  <c r="E16" i="4"/>
  <c r="D16" i="4"/>
  <c r="E18" i="4"/>
  <c r="D18" i="4"/>
  <c r="E23" i="4"/>
  <c r="D23" i="4"/>
  <c r="E11" i="4"/>
  <c r="D11" i="4"/>
  <c r="E14" i="4"/>
  <c r="D14" i="4"/>
  <c r="E13" i="4"/>
  <c r="D13" i="4"/>
  <c r="D15" i="4"/>
  <c r="E15" i="4"/>
  <c r="E20" i="4"/>
  <c r="D20" i="4"/>
  <c r="E10" i="4"/>
  <c r="D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G1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G20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G15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G13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G14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G11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G23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G18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G16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G7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G5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G22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G19" i="4"/>
  <c r="AE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G17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G8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G21" i="4"/>
  <c r="AE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G12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G9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I6" i="4"/>
  <c r="J6" i="4"/>
  <c r="K6" i="4"/>
  <c r="L6" i="4"/>
  <c r="M6" i="4"/>
  <c r="N6" i="4"/>
  <c r="O6" i="4"/>
  <c r="G6" i="4"/>
  <c r="E96" i="1" l="1"/>
  <c r="AD75" i="1"/>
  <c r="AD72" i="1"/>
  <c r="E72" i="1"/>
  <c r="E67" i="1"/>
  <c r="E64" i="1"/>
  <c r="AD46" i="1"/>
  <c r="E46" i="1"/>
  <c r="E31" i="1"/>
  <c r="AD31" i="1"/>
  <c r="E132" i="3" l="1"/>
  <c r="AD132" i="3"/>
  <c r="E142" i="3"/>
  <c r="E141" i="3"/>
  <c r="E140" i="3"/>
  <c r="E139" i="3"/>
  <c r="E138" i="3"/>
  <c r="E137" i="3"/>
  <c r="E136" i="3"/>
  <c r="E135" i="3"/>
  <c r="E134" i="3"/>
  <c r="E133" i="3"/>
  <c r="E131" i="3"/>
  <c r="E130" i="3"/>
  <c r="E129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D14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D123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D117" i="3"/>
  <c r="E122" i="3"/>
  <c r="E121" i="3"/>
  <c r="E120" i="3"/>
  <c r="E119" i="3"/>
  <c r="E116" i="3"/>
  <c r="E115" i="3"/>
  <c r="E111" i="3"/>
  <c r="E110" i="3"/>
  <c r="E109" i="3"/>
  <c r="E108" i="3"/>
  <c r="E107" i="3"/>
  <c r="E106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D112" i="3"/>
  <c r="E143" i="3" l="1"/>
  <c r="E123" i="3"/>
  <c r="E117" i="3"/>
  <c r="E112" i="3"/>
  <c r="AB89" i="3" l="1"/>
  <c r="AD88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D100" i="3"/>
  <c r="E99" i="3"/>
  <c r="E98" i="3"/>
  <c r="E97" i="3"/>
  <c r="E96" i="3"/>
  <c r="E95" i="3"/>
  <c r="E94" i="3"/>
  <c r="E93" i="3"/>
  <c r="E92" i="3"/>
  <c r="E91" i="3"/>
  <c r="E88" i="3"/>
  <c r="E87" i="3"/>
  <c r="E86" i="3"/>
  <c r="E85" i="3"/>
  <c r="AC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78" i="3"/>
  <c r="E77" i="3"/>
  <c r="E76" i="3"/>
  <c r="E75" i="3"/>
  <c r="E74" i="3"/>
  <c r="E71" i="3"/>
  <c r="E70" i="3"/>
  <c r="E69" i="3"/>
  <c r="E68" i="3"/>
  <c r="E64" i="3"/>
  <c r="E65" i="3" s="1"/>
  <c r="E61" i="3"/>
  <c r="E60" i="3"/>
  <c r="E59" i="3"/>
  <c r="E56" i="3"/>
  <c r="E55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D79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D72" i="3"/>
  <c r="C72" i="3"/>
  <c r="AC57" i="3"/>
  <c r="AB57" i="3"/>
  <c r="AA57" i="3"/>
  <c r="Z57" i="3"/>
  <c r="Y57" i="3"/>
  <c r="X57" i="3"/>
  <c r="W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AD55" i="3"/>
  <c r="AD64" i="3"/>
  <c r="AD65" i="3" s="1"/>
  <c r="AC65" i="3"/>
  <c r="AB65" i="3"/>
  <c r="AA65" i="3"/>
  <c r="Z65" i="3"/>
  <c r="Y65" i="3"/>
  <c r="X65" i="3"/>
  <c r="V65" i="3"/>
  <c r="U65" i="3"/>
  <c r="T65" i="3"/>
  <c r="S65" i="3"/>
  <c r="R65" i="3"/>
  <c r="Q65" i="3"/>
  <c r="P65" i="3"/>
  <c r="O65" i="3"/>
  <c r="N65" i="3"/>
  <c r="M65" i="3"/>
  <c r="L65" i="3"/>
  <c r="M16" i="4" s="1"/>
  <c r="K65" i="3"/>
  <c r="L16" i="4" s="1"/>
  <c r="J65" i="3"/>
  <c r="K16" i="4" s="1"/>
  <c r="I65" i="3"/>
  <c r="J16" i="4" s="1"/>
  <c r="H65" i="3"/>
  <c r="I16" i="4" s="1"/>
  <c r="G65" i="3"/>
  <c r="H16" i="4" s="1"/>
  <c r="F65" i="3"/>
  <c r="W65" i="3"/>
  <c r="D65" i="3"/>
  <c r="C65" i="3"/>
  <c r="D46" i="3"/>
  <c r="C46" i="3"/>
  <c r="E100" i="3" l="1"/>
  <c r="E62" i="3"/>
  <c r="E89" i="3"/>
  <c r="E57" i="3"/>
  <c r="E72" i="3"/>
  <c r="E79" i="3"/>
  <c r="AD35" i="3"/>
  <c r="D32" i="3"/>
  <c r="C32" i="3"/>
  <c r="AD31" i="3"/>
  <c r="AD45" i="3"/>
  <c r="AC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AC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AC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C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AB32" i="3"/>
  <c r="E48" i="3"/>
  <c r="E49" i="3" s="1"/>
  <c r="E45" i="3"/>
  <c r="E44" i="3"/>
  <c r="E43" i="3"/>
  <c r="E42" i="3"/>
  <c r="E41" i="3"/>
  <c r="E40" i="3"/>
  <c r="E37" i="3"/>
  <c r="E36" i="3"/>
  <c r="E35" i="3"/>
  <c r="E34" i="3"/>
  <c r="E31" i="3"/>
  <c r="E3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C14" i="3"/>
  <c r="AC19" i="3"/>
  <c r="E23" i="3"/>
  <c r="E22" i="3"/>
  <c r="E21" i="3"/>
  <c r="E18" i="3"/>
  <c r="E17" i="3"/>
  <c r="E16" i="3"/>
  <c r="E13" i="3"/>
  <c r="E12" i="3"/>
  <c r="E11" i="3"/>
  <c r="E32" i="3" l="1"/>
  <c r="E46" i="3"/>
  <c r="E38" i="3"/>
  <c r="E14" i="3"/>
  <c r="E24" i="3"/>
  <c r="E19" i="3"/>
  <c r="F5" i="4" l="1"/>
  <c r="G5" i="5" l="1"/>
  <c r="AD56" i="3" l="1"/>
  <c r="E75" i="1" l="1"/>
  <c r="AB46" i="3" l="1"/>
  <c r="A45" i="3"/>
  <c r="AD54" i="1" l="1"/>
  <c r="E54" i="1"/>
  <c r="E24" i="1" l="1"/>
  <c r="E25" i="1"/>
  <c r="E26" i="1"/>
  <c r="E27" i="1"/>
  <c r="E28" i="1"/>
  <c r="E29" i="1"/>
  <c r="E30" i="1"/>
  <c r="E32" i="1"/>
  <c r="E33" i="1"/>
  <c r="E34" i="1"/>
  <c r="E35" i="1"/>
  <c r="E36" i="1"/>
  <c r="E37" i="1"/>
  <c r="F7" i="5" l="1"/>
  <c r="E7" i="5"/>
  <c r="D7" i="5"/>
  <c r="C7" i="5"/>
  <c r="G6" i="5"/>
  <c r="G7" i="5" l="1"/>
  <c r="AE14" i="4"/>
  <c r="AE16" i="4"/>
  <c r="AE8" i="4"/>
  <c r="E6" i="3"/>
  <c r="E7" i="3"/>
  <c r="E8" i="3"/>
  <c r="E5" i="3"/>
  <c r="D9" i="3"/>
  <c r="F9" i="3"/>
  <c r="G9" i="3"/>
  <c r="H6" i="4" s="1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C9" i="3"/>
  <c r="E107" i="1"/>
  <c r="E108" i="1"/>
  <c r="E109" i="1"/>
  <c r="E110" i="1"/>
  <c r="E111" i="1"/>
  <c r="E112" i="1"/>
  <c r="E113" i="1"/>
  <c r="E114" i="1"/>
  <c r="E115" i="1"/>
  <c r="E116" i="1"/>
  <c r="E117" i="1"/>
  <c r="E106" i="1"/>
  <c r="E85" i="1"/>
  <c r="E86" i="1"/>
  <c r="E87" i="1"/>
  <c r="E88" i="1"/>
  <c r="E89" i="1"/>
  <c r="E90" i="1"/>
  <c r="E91" i="1"/>
  <c r="E92" i="1"/>
  <c r="E93" i="1"/>
  <c r="E94" i="1"/>
  <c r="E95" i="1"/>
  <c r="E84" i="1"/>
  <c r="E65" i="1"/>
  <c r="E66" i="1"/>
  <c r="E68" i="1"/>
  <c r="E69" i="1"/>
  <c r="E70" i="1"/>
  <c r="E71" i="1"/>
  <c r="E73" i="1"/>
  <c r="E74" i="1"/>
  <c r="E76" i="1"/>
  <c r="E77" i="1"/>
  <c r="E63" i="1"/>
  <c r="E44" i="1"/>
  <c r="E45" i="1"/>
  <c r="E47" i="1"/>
  <c r="E48" i="1"/>
  <c r="E49" i="1"/>
  <c r="E50" i="1"/>
  <c r="E51" i="1"/>
  <c r="E52" i="1"/>
  <c r="E53" i="1"/>
  <c r="E55" i="1"/>
  <c r="E56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C79" i="3"/>
  <c r="D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C62" i="3"/>
  <c r="D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C24" i="3"/>
  <c r="AE6" i="4" l="1"/>
  <c r="AE21" i="4"/>
  <c r="AE19" i="4"/>
  <c r="AE23" i="4"/>
  <c r="AE7" i="4"/>
  <c r="E57" i="1"/>
  <c r="E18" i="1"/>
  <c r="E78" i="1"/>
  <c r="F7" i="4"/>
  <c r="E9" i="3"/>
  <c r="AE5" i="4"/>
  <c r="AE24" i="4" s="1"/>
  <c r="F19" i="4"/>
  <c r="F16" i="4"/>
  <c r="F6" i="4"/>
  <c r="F21" i="4"/>
  <c r="F23" i="4"/>
  <c r="E118" i="1"/>
  <c r="E97" i="1"/>
  <c r="AB38" i="3"/>
  <c r="D38" i="3"/>
  <c r="C38" i="3"/>
  <c r="D78" i="1"/>
  <c r="C78" i="1"/>
  <c r="O146" i="3"/>
  <c r="P146" i="3"/>
  <c r="Q146" i="3"/>
  <c r="V146" i="3"/>
  <c r="Z146" i="3"/>
  <c r="AA146" i="3"/>
  <c r="AB146" i="3"/>
  <c r="AC146" i="3"/>
  <c r="F146" i="3"/>
  <c r="AE20" i="4"/>
  <c r="C123" i="3"/>
  <c r="C117" i="3"/>
  <c r="C112" i="3"/>
  <c r="C100" i="3"/>
  <c r="AD99" i="3"/>
  <c r="D89" i="3"/>
  <c r="C89" i="3"/>
  <c r="AD91" i="3"/>
  <c r="AD85" i="3"/>
  <c r="AD92" i="3"/>
  <c r="AD86" i="3"/>
  <c r="AD87" i="3"/>
  <c r="AD93" i="3"/>
  <c r="AD94" i="3"/>
  <c r="AD95" i="3"/>
  <c r="AD96" i="3"/>
  <c r="AD97" i="3"/>
  <c r="AD98" i="3"/>
  <c r="AB49" i="3"/>
  <c r="AE22" i="4"/>
  <c r="D49" i="3"/>
  <c r="C49" i="3"/>
  <c r="F8" i="4"/>
  <c r="D14" i="3"/>
  <c r="D19" i="3"/>
  <c r="C19" i="3"/>
  <c r="C14" i="3"/>
  <c r="D146" i="3"/>
  <c r="C143" i="3"/>
  <c r="C146" i="3" s="1"/>
  <c r="AD142" i="3"/>
  <c r="AD141" i="3"/>
  <c r="AD140" i="3"/>
  <c r="AD139" i="3"/>
  <c r="AD138" i="3"/>
  <c r="AD137" i="3"/>
  <c r="AD136" i="3"/>
  <c r="AD135" i="3"/>
  <c r="AD134" i="3"/>
  <c r="AD133" i="3"/>
  <c r="AD131" i="3"/>
  <c r="AD130" i="3"/>
  <c r="AD129" i="3"/>
  <c r="AD116" i="3"/>
  <c r="AD122" i="3"/>
  <c r="AD111" i="3"/>
  <c r="AD121" i="3"/>
  <c r="AD120" i="3"/>
  <c r="AD110" i="3"/>
  <c r="AD109" i="3"/>
  <c r="AD108" i="3"/>
  <c r="AD119" i="3"/>
  <c r="AD107" i="3"/>
  <c r="AD106" i="3"/>
  <c r="AD115" i="3"/>
  <c r="AD71" i="3"/>
  <c r="AD78" i="3"/>
  <c r="AD70" i="3"/>
  <c r="AD77" i="3"/>
  <c r="AD61" i="3"/>
  <c r="AD76" i="3"/>
  <c r="AD75" i="3"/>
  <c r="AD60" i="3"/>
  <c r="AD69" i="3"/>
  <c r="AD59" i="3"/>
  <c r="AD74" i="3"/>
  <c r="AD68" i="3"/>
  <c r="AD44" i="3"/>
  <c r="AD37" i="3"/>
  <c r="AD43" i="3"/>
  <c r="AD42" i="3"/>
  <c r="AD36" i="3"/>
  <c r="AD41" i="3"/>
  <c r="AD48" i="3"/>
  <c r="AD49" i="3" s="1"/>
  <c r="AD40" i="3"/>
  <c r="AD46" i="3" s="1"/>
  <c r="AD30" i="3"/>
  <c r="AD32" i="3" s="1"/>
  <c r="AD34" i="3"/>
  <c r="AD18" i="3"/>
  <c r="AD8" i="3"/>
  <c r="AD23" i="3"/>
  <c r="AD7" i="3"/>
  <c r="AD21" i="3"/>
  <c r="AD13" i="3"/>
  <c r="AD22" i="3"/>
  <c r="AD12" i="3"/>
  <c r="AD17" i="3"/>
  <c r="AD6" i="3"/>
  <c r="AD5" i="3"/>
  <c r="AD16" i="3"/>
  <c r="AD11" i="3"/>
  <c r="D118" i="1"/>
  <c r="C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D97" i="1"/>
  <c r="C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D18" i="1"/>
  <c r="C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77" i="1"/>
  <c r="AD76" i="1"/>
  <c r="AD74" i="1"/>
  <c r="AD73" i="1"/>
  <c r="AD71" i="1"/>
  <c r="AD70" i="1"/>
  <c r="AD69" i="1"/>
  <c r="AD68" i="1"/>
  <c r="AD67" i="1"/>
  <c r="AD66" i="1"/>
  <c r="AD65" i="1"/>
  <c r="AD64" i="1"/>
  <c r="AD63" i="1"/>
  <c r="AE72" i="1" l="1"/>
  <c r="AD143" i="3"/>
  <c r="AD146" i="3" s="1"/>
  <c r="AD112" i="3"/>
  <c r="AD123" i="3"/>
  <c r="AD117" i="3"/>
  <c r="AD100" i="3"/>
  <c r="AD89" i="3"/>
  <c r="AD79" i="3"/>
  <c r="AD72" i="3"/>
  <c r="AD24" i="3"/>
  <c r="AD38" i="3"/>
  <c r="F13" i="4"/>
  <c r="F17" i="4"/>
  <c r="AE18" i="4"/>
  <c r="AE13" i="4"/>
  <c r="AE10" i="4"/>
  <c r="AE11" i="4"/>
  <c r="AE15" i="4"/>
  <c r="F11" i="4"/>
  <c r="F15" i="4"/>
  <c r="F9" i="4"/>
  <c r="F10" i="4"/>
  <c r="F22" i="4"/>
  <c r="F20" i="4"/>
  <c r="AD62" i="3"/>
  <c r="F18" i="4"/>
  <c r="F12" i="4"/>
  <c r="AE9" i="4"/>
  <c r="E24" i="4"/>
  <c r="F14" i="4"/>
  <c r="D24" i="4"/>
  <c r="AD78" i="1"/>
  <c r="AD118" i="1"/>
  <c r="AD18" i="1"/>
  <c r="AD97" i="1"/>
  <c r="AD9" i="3"/>
  <c r="AE108" i="1"/>
  <c r="AD19" i="3"/>
  <c r="AD14" i="3"/>
  <c r="AE69" i="1"/>
  <c r="AE87" i="1"/>
  <c r="AE116" i="1"/>
  <c r="AE113" i="1"/>
  <c r="AE117" i="1"/>
  <c r="AE110" i="1"/>
  <c r="AE114" i="1"/>
  <c r="AE91" i="1"/>
  <c r="AE88" i="1"/>
  <c r="AE96" i="1"/>
  <c r="AE115" i="1"/>
  <c r="AE107" i="1"/>
  <c r="AE85" i="1"/>
  <c r="AE89" i="1"/>
  <c r="AE93" i="1"/>
  <c r="AE95" i="1"/>
  <c r="AE92" i="1"/>
  <c r="AE111" i="1"/>
  <c r="AE109" i="1"/>
  <c r="AE106" i="1"/>
  <c r="AE112" i="1"/>
  <c r="AE71" i="1"/>
  <c r="AE13" i="1"/>
  <c r="AE90" i="1"/>
  <c r="AE64" i="1"/>
  <c r="AE6" i="1"/>
  <c r="AE14" i="1"/>
  <c r="AE7" i="1"/>
  <c r="AE11" i="1"/>
  <c r="AE15" i="1"/>
  <c r="AE84" i="1"/>
  <c r="AE67" i="1"/>
  <c r="AE76" i="1"/>
  <c r="AE9" i="1"/>
  <c r="AE17" i="1"/>
  <c r="AE94" i="1"/>
  <c r="AE86" i="1"/>
  <c r="AE68" i="1"/>
  <c r="AE77" i="1"/>
  <c r="AE10" i="1"/>
  <c r="AE66" i="1"/>
  <c r="AE70" i="1"/>
  <c r="AE74" i="1"/>
  <c r="AE73" i="1"/>
  <c r="AE65" i="1"/>
  <c r="AE16" i="1"/>
  <c r="AE8" i="1"/>
  <c r="AE63" i="1"/>
  <c r="AE5" i="1"/>
  <c r="AE12" i="1"/>
  <c r="AE18" i="1" l="1"/>
  <c r="F24" i="4"/>
  <c r="AE118" i="1"/>
  <c r="AE78" i="1"/>
  <c r="AE97" i="1"/>
  <c r="D57" i="1"/>
  <c r="C57" i="1"/>
  <c r="AD56" i="1"/>
  <c r="AD55" i="1"/>
  <c r="AD53" i="1"/>
  <c r="AD52" i="1"/>
  <c r="AD51" i="1"/>
  <c r="AD50" i="1"/>
  <c r="AD49" i="1"/>
  <c r="AD48" i="1"/>
  <c r="AD47" i="1"/>
  <c r="AD45" i="1"/>
  <c r="AD44" i="1"/>
  <c r="AE46" i="1" l="1"/>
  <c r="AE54" i="1"/>
  <c r="AD57" i="1"/>
  <c r="AE47" i="1"/>
  <c r="AE51" i="1"/>
  <c r="AE44" i="1"/>
  <c r="AE49" i="1"/>
  <c r="AE53" i="1"/>
  <c r="AE56" i="1"/>
  <c r="AE48" i="1"/>
  <c r="AE52" i="1"/>
  <c r="AE45" i="1"/>
  <c r="AE50" i="1"/>
  <c r="AE55" i="1"/>
  <c r="D38" i="1"/>
  <c r="C38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24" i="1"/>
  <c r="AE31" i="1" l="1"/>
  <c r="AD38" i="1"/>
  <c r="AE57" i="1"/>
  <c r="AE34" i="1"/>
  <c r="AE30" i="1"/>
  <c r="AE26" i="1"/>
  <c r="AE37" i="1"/>
  <c r="AE33" i="1"/>
  <c r="AE29" i="1"/>
  <c r="AE25" i="1"/>
  <c r="AE36" i="1"/>
  <c r="AE32" i="1"/>
  <c r="AE28" i="1"/>
  <c r="AE24" i="1"/>
  <c r="AE35" i="1"/>
  <c r="AE27" i="1"/>
  <c r="AE38" i="1" l="1"/>
</calcChain>
</file>

<file path=xl/sharedStrings.xml><?xml version="1.0" encoding="utf-8"?>
<sst xmlns="http://schemas.openxmlformats.org/spreadsheetml/2006/main" count="768" uniqueCount="160">
  <si>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</si>
  <si>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</si>
  <si>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</si>
  <si>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</si>
  <si>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</si>
  <si>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</si>
  <si>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</si>
  <si>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</si>
  <si>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</si>
  <si>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</si>
  <si>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</si>
  <si>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</si>
  <si>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</si>
  <si>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</si>
  <si>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</si>
  <si>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</si>
  <si>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</si>
  <si>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</si>
  <si>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</si>
  <si>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</si>
  <si>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</si>
  <si>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</si>
  <si>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</si>
  <si>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</si>
  <si>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</si>
  <si>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</si>
  <si>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</si>
  <si>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</si>
  <si>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</si>
  <si>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</si>
  <si>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</si>
  <si>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</si>
  <si>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</si>
  <si>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</si>
  <si>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</si>
  <si>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</si>
  <si>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</si>
  <si>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</si>
  <si>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</si>
  <si>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</si>
  <si>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</si>
  <si>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</si>
  <si>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</si>
  <si>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</si>
  <si>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</si>
  <si>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</si>
  <si>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</si>
  <si>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</si>
  <si>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</si>
  <si>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</si>
  <si>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</si>
  <si>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</si>
  <si>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</si>
  <si>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</si>
  <si>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</si>
  <si>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</si>
  <si>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</si>
  <si>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</si>
  <si>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</si>
  <si>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</si>
  <si>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</si>
  <si>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</si>
  <si>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</si>
  <si>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</si>
  <si>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</si>
  <si>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</si>
  <si>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</si>
  <si>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</si>
  <si>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</si>
  <si>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</si>
  <si>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</si>
  <si>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</si>
  <si>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</si>
  <si>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</si>
  <si>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</si>
  <si>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</si>
  <si>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</si>
  <si>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</si>
  <si>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</si>
  <si>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</si>
  <si>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</si>
  <si>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</si>
  <si>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</si>
  <si>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</si>
  <si>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</si>
  <si>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</si>
  <si>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</si>
  <si>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</si>
  <si>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</si>
  <si>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</si>
  <si>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</si>
  <si>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</si>
  <si>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</si>
  <si>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</si>
  <si>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</si>
  <si>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</si>
  <si>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</si>
  <si>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</si>
  <si>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</si>
  <si>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</si>
  <si>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</si>
  <si>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</si>
  <si>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</si>
  <si>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</si>
  <si>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</si>
  <si>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</si>
  <si>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</si>
  <si>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</si>
  <si>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</si>
  <si>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</si>
  <si>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</si>
  <si>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</si>
  <si>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</si>
  <si>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</si>
  <si>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</si>
  <si>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</si>
  <si>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</si>
  <si>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</si>
  <si>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</si>
  <si>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</si>
  <si>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</si>
  <si>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</si>
  <si>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</si>
  <si>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</si>
  <si>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</si>
  <si>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</si>
  <si>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</si>
  <si>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</si>
  <si>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</si>
  <si>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</si>
  <si>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</si>
  <si>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</si>
  <si>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</si>
  <si>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</si>
  <si>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</si>
  <si>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>solola</t>
  </si>
  <si>
    <t>TOTAL FINAL</t>
  </si>
  <si>
    <t>Mujeres</t>
  </si>
  <si>
    <t>Hombres</t>
  </si>
  <si>
    <t>60 A 70 años</t>
  </si>
  <si>
    <t>Totales</t>
  </si>
  <si>
    <t>Rango de Edades</t>
  </si>
  <si>
    <t>Sexo</t>
  </si>
  <si>
    <t>Subtotales</t>
  </si>
  <si>
    <t>Población Atendida a nivel nacional  MAD</t>
  </si>
  <si>
    <t>Gualán</t>
  </si>
  <si>
    <t>Senahu</t>
  </si>
  <si>
    <t>Guastatoya</t>
  </si>
  <si>
    <t>MES DE AGOSTO 2023</t>
  </si>
  <si>
    <t>71 A 80 años</t>
  </si>
  <si>
    <t>81 A 90 años</t>
  </si>
  <si>
    <t>91-100  años</t>
  </si>
  <si>
    <t>Santa Maria Visitación</t>
  </si>
  <si>
    <t>San Andres Villa Seca</t>
  </si>
  <si>
    <t>San Miguel Ixtahuacan</t>
  </si>
  <si>
    <t>Quezada</t>
  </si>
  <si>
    <t>Villa Nueva</t>
  </si>
  <si>
    <t>Petapa</t>
  </si>
  <si>
    <t>Sanarate</t>
  </si>
  <si>
    <t>Senahú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</si>
</sst>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6" xfId="0" applyNumberFormat="1" applyFont="1" applyFill="1" applyBorder="1"/>
    <xf numFmtId="0" fontId="18" fillId="6" borderId="20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" fontId="9" fillId="6" borderId="23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M18" sqref="M18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48" customFormat="1" ht="27" customHeight="1" thickBot="1" x14ac:dyDescent="0.3">
      <c r="B1" s="100" t="s">
        <v>148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2"/>
    </row>
    <row r="2" spans="2:31" s="1" customFormat="1" ht="30" customHeight="1" x14ac:dyDescent="0.25">
      <c r="B2" s="104" t="s">
        <v>134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2:31" ht="30.75" customHeight="1" x14ac:dyDescent="0.25">
      <c r="B3" s="105" t="s">
        <v>132</v>
      </c>
      <c r="C3" s="106" t="s">
        <v>27</v>
      </c>
      <c r="D3" s="110" t="s">
        <v>28</v>
      </c>
      <c r="E3" s="111"/>
      <c r="F3" s="112"/>
      <c r="G3" s="107" t="s">
        <v>24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8" t="s">
        <v>136</v>
      </c>
    </row>
    <row r="4" spans="2:31" ht="109.5" customHeight="1" x14ac:dyDescent="0.25">
      <c r="B4" s="105"/>
      <c r="C4" s="106"/>
      <c r="D4" s="66" t="s">
        <v>30</v>
      </c>
      <c r="E4" s="66" t="s">
        <v>29</v>
      </c>
      <c r="F4" s="66" t="s">
        <v>25</v>
      </c>
      <c r="G4" s="67" t="s">
        <v>0</v>
      </c>
      <c r="H4" s="67" t="s">
        <v>1</v>
      </c>
      <c r="I4" s="67" t="s">
        <v>2</v>
      </c>
      <c r="J4" s="67" t="s">
        <v>3</v>
      </c>
      <c r="K4" s="67" t="s">
        <v>4</v>
      </c>
      <c r="L4" s="67" t="s">
        <v>5</v>
      </c>
      <c r="M4" s="67" t="s">
        <v>6</v>
      </c>
      <c r="N4" s="67" t="s">
        <v>7</v>
      </c>
      <c r="O4" s="67" t="s">
        <v>8</v>
      </c>
      <c r="P4" s="67" t="s">
        <v>9</v>
      </c>
      <c r="Q4" s="67" t="s">
        <v>10</v>
      </c>
      <c r="R4" s="67" t="s">
        <v>11</v>
      </c>
      <c r="S4" s="67" t="s">
        <v>12</v>
      </c>
      <c r="T4" s="67" t="s">
        <v>13</v>
      </c>
      <c r="U4" s="67" t="s">
        <v>14</v>
      </c>
      <c r="V4" s="67" t="s">
        <v>15</v>
      </c>
      <c r="W4" s="67" t="s">
        <v>16</v>
      </c>
      <c r="X4" s="67" t="s">
        <v>17</v>
      </c>
      <c r="Y4" s="67" t="s">
        <v>18</v>
      </c>
      <c r="Z4" s="67" t="s">
        <v>19</v>
      </c>
      <c r="AA4" s="67" t="s">
        <v>20</v>
      </c>
      <c r="AB4" s="67" t="s">
        <v>21</v>
      </c>
      <c r="AC4" s="67" t="s">
        <v>22</v>
      </c>
      <c r="AD4" s="67" t="s">
        <v>23</v>
      </c>
      <c r="AE4" s="109"/>
    </row>
    <row r="5" spans="2:31" ht="20.25" customHeight="1" x14ac:dyDescent="0.25">
      <c r="B5" s="26">
        <v>1</v>
      </c>
      <c r="C5" s="94" t="s">
        <v>83</v>
      </c>
      <c r="D5" s="82">
        <f>+Departamento!C57</f>
        <v>28</v>
      </c>
      <c r="E5" s="97">
        <f>+Departamento!D57</f>
        <v>49</v>
      </c>
      <c r="F5" s="97">
        <f t="shared" ref="F5:F23" si="0">SUM(D5:E5)</f>
        <v>77</v>
      </c>
      <c r="G5" s="98">
        <f>+Departamento!F57</f>
        <v>1</v>
      </c>
      <c r="H5" s="6">
        <f>+Departamento!G57</f>
        <v>0</v>
      </c>
      <c r="I5" s="6">
        <f>+Departamento!H57</f>
        <v>0</v>
      </c>
      <c r="J5" s="6">
        <f>+Departamento!I57</f>
        <v>0</v>
      </c>
      <c r="K5" s="6">
        <f>+Departamento!J57</f>
        <v>0</v>
      </c>
      <c r="L5" s="6">
        <f>+Departamento!K57</f>
        <v>0</v>
      </c>
      <c r="M5" s="6">
        <f>+Departamento!L57</f>
        <v>0</v>
      </c>
      <c r="N5" s="6">
        <f>+Departamento!M57</f>
        <v>0</v>
      </c>
      <c r="O5" s="6">
        <f>+Departamento!N57</f>
        <v>0</v>
      </c>
      <c r="P5" s="6">
        <f>+Departamento!O57</f>
        <v>0</v>
      </c>
      <c r="Q5" s="6">
        <f>+Departamento!P57</f>
        <v>0</v>
      </c>
      <c r="R5" s="6">
        <f>+Departamento!Q57</f>
        <v>0</v>
      </c>
      <c r="S5" s="6">
        <f>+Departamento!R57</f>
        <v>0</v>
      </c>
      <c r="T5" s="6">
        <f>+Departamento!S57</f>
        <v>0</v>
      </c>
      <c r="U5" s="6">
        <f>+Departamento!T57</f>
        <v>0</v>
      </c>
      <c r="V5" s="6">
        <f>+Departamento!U57</f>
        <v>0</v>
      </c>
      <c r="W5" s="98">
        <f>+Departamento!V57</f>
        <v>68</v>
      </c>
      <c r="X5" s="6">
        <f>+Departamento!W57</f>
        <v>0</v>
      </c>
      <c r="Y5" s="6">
        <f>+Departamento!X57</f>
        <v>0</v>
      </c>
      <c r="Z5" s="6">
        <f>+Departamento!Y57</f>
        <v>0</v>
      </c>
      <c r="AA5" s="6">
        <f>+Departamento!Z57</f>
        <v>0</v>
      </c>
      <c r="AB5" s="6">
        <f>+Departamento!AA57</f>
        <v>0</v>
      </c>
      <c r="AC5" s="98">
        <f>+Departamento!AB57</f>
        <v>8</v>
      </c>
      <c r="AD5" s="6">
        <f>+Departamento!AC57</f>
        <v>0</v>
      </c>
      <c r="AE5" s="6">
        <f>SUM(G5:AD5)</f>
        <v>77</v>
      </c>
    </row>
    <row r="6" spans="2:31" ht="20.25" customHeight="1" x14ac:dyDescent="0.25">
      <c r="B6" s="26">
        <v>2</v>
      </c>
      <c r="C6" s="84" t="s">
        <v>87</v>
      </c>
      <c r="D6" s="77">
        <f>+Departamento!C9</f>
        <v>46</v>
      </c>
      <c r="E6" s="97">
        <f>+Departamento!D9</f>
        <v>88</v>
      </c>
      <c r="F6" s="97">
        <f t="shared" si="0"/>
        <v>134</v>
      </c>
      <c r="G6" s="9">
        <f>+Departamento!F9</f>
        <v>0</v>
      </c>
      <c r="H6" s="9">
        <f>+Departamento!G9</f>
        <v>0</v>
      </c>
      <c r="I6" s="9">
        <f>+Departamento!H9</f>
        <v>0</v>
      </c>
      <c r="J6" s="9">
        <f>+Departamento!I9</f>
        <v>0</v>
      </c>
      <c r="K6" s="9">
        <f>+Departamento!J9</f>
        <v>0</v>
      </c>
      <c r="L6" s="9">
        <f>+Departamento!K9</f>
        <v>0</v>
      </c>
      <c r="M6" s="9">
        <f>+Departamento!L9</f>
        <v>0</v>
      </c>
      <c r="N6" s="9">
        <f>+Departamento!M9</f>
        <v>0</v>
      </c>
      <c r="O6" s="9">
        <f>+Departamento!N9</f>
        <v>0</v>
      </c>
      <c r="P6" s="99">
        <f>+Departamento!O9</f>
        <v>1</v>
      </c>
      <c r="Q6" s="99">
        <f>+Departamento!P9</f>
        <v>65</v>
      </c>
      <c r="R6" s="9">
        <f>+Departamento!Q9</f>
        <v>0</v>
      </c>
      <c r="S6" s="9">
        <f>+Departamento!R9</f>
        <v>0</v>
      </c>
      <c r="T6" s="9">
        <f>+Departamento!S9</f>
        <v>0</v>
      </c>
      <c r="U6" s="9">
        <f>+Departamento!T9</f>
        <v>0</v>
      </c>
      <c r="V6" s="9">
        <f>+Departamento!U9</f>
        <v>0</v>
      </c>
      <c r="W6" s="9">
        <f>+Departamento!V9</f>
        <v>0</v>
      </c>
      <c r="X6" s="9">
        <f>+Departamento!W9</f>
        <v>0</v>
      </c>
      <c r="Y6" s="9">
        <f>+Departamento!X9</f>
        <v>0</v>
      </c>
      <c r="Z6" s="9">
        <f>+Departamento!Y9</f>
        <v>0</v>
      </c>
      <c r="AA6" s="9">
        <f>+Departamento!Z9</f>
        <v>0</v>
      </c>
      <c r="AB6" s="9">
        <f>+Departamento!AA9</f>
        <v>0</v>
      </c>
      <c r="AC6" s="99">
        <f>+Departamento!AB9</f>
        <v>44</v>
      </c>
      <c r="AD6" s="99">
        <f>+Departamento!AC9</f>
        <v>24</v>
      </c>
      <c r="AE6" s="6">
        <f t="shared" ref="AE6:AE23" si="1">SUM(G6:AD6)</f>
        <v>134</v>
      </c>
    </row>
    <row r="7" spans="2:31" ht="20.25" customHeight="1" x14ac:dyDescent="0.25">
      <c r="B7" s="26">
        <v>3</v>
      </c>
      <c r="C7" s="84" t="s">
        <v>82</v>
      </c>
      <c r="D7" s="82">
        <f>+Departamento!C62</f>
        <v>48</v>
      </c>
      <c r="E7" s="97">
        <f>+Departamento!D62</f>
        <v>95</v>
      </c>
      <c r="F7" s="97">
        <f t="shared" si="0"/>
        <v>143</v>
      </c>
      <c r="G7" s="6">
        <f>+Departamento!F62</f>
        <v>0</v>
      </c>
      <c r="H7" s="6">
        <f>+Departamento!G62</f>
        <v>0</v>
      </c>
      <c r="I7" s="6">
        <f>+Departamento!H62</f>
        <v>0</v>
      </c>
      <c r="J7" s="98">
        <f>+Departamento!I62</f>
        <v>76</v>
      </c>
      <c r="K7" s="6">
        <f>+Departamento!J62</f>
        <v>0</v>
      </c>
      <c r="L7" s="6">
        <f>+Departamento!K62</f>
        <v>0</v>
      </c>
      <c r="M7" s="6">
        <f>+Departamento!L62</f>
        <v>0</v>
      </c>
      <c r="N7" s="6">
        <f>+Departamento!M62</f>
        <v>0</v>
      </c>
      <c r="O7" s="6">
        <f>+Departamento!N62</f>
        <v>0</v>
      </c>
      <c r="P7" s="6">
        <f>+Departamento!O62</f>
        <v>0</v>
      </c>
      <c r="Q7" s="6">
        <f>+Departamento!P62</f>
        <v>0</v>
      </c>
      <c r="R7" s="6">
        <f>+Departamento!Q62</f>
        <v>0</v>
      </c>
      <c r="S7" s="6">
        <f>+Departamento!R62</f>
        <v>0</v>
      </c>
      <c r="T7" s="6">
        <f>+Departamento!S62</f>
        <v>0</v>
      </c>
      <c r="U7" s="6">
        <f>+Departamento!T62</f>
        <v>0</v>
      </c>
      <c r="V7" s="6">
        <f>+Departamento!U62</f>
        <v>0</v>
      </c>
      <c r="W7" s="6">
        <f>+Departamento!V62</f>
        <v>0</v>
      </c>
      <c r="X7" s="6">
        <f>+Departamento!W62</f>
        <v>0</v>
      </c>
      <c r="Y7" s="6">
        <f>+Departamento!X62</f>
        <v>0</v>
      </c>
      <c r="Z7" s="6">
        <f>+Departamento!Y62</f>
        <v>0</v>
      </c>
      <c r="AA7" s="6">
        <f>+Departamento!Z62</f>
        <v>0</v>
      </c>
      <c r="AB7" s="6">
        <f>+Departamento!AA62</f>
        <v>0</v>
      </c>
      <c r="AC7" s="98">
        <f>+Departamento!AB62</f>
        <v>3</v>
      </c>
      <c r="AD7" s="98">
        <f>+Departamento!AC62</f>
        <v>64</v>
      </c>
      <c r="AE7" s="6">
        <f t="shared" si="1"/>
        <v>143</v>
      </c>
    </row>
    <row r="8" spans="2:31" ht="20.25" customHeight="1" x14ac:dyDescent="0.25">
      <c r="B8" s="26">
        <v>4</v>
      </c>
      <c r="C8" s="85" t="s">
        <v>66</v>
      </c>
      <c r="D8" s="77">
        <f>+Departamento!C32</f>
        <v>24</v>
      </c>
      <c r="E8" s="97">
        <f>+Departamento!D32</f>
        <v>27</v>
      </c>
      <c r="F8" s="97">
        <f t="shared" si="0"/>
        <v>51</v>
      </c>
      <c r="G8" s="6">
        <f>+Departamento!F32</f>
        <v>0</v>
      </c>
      <c r="H8" s="6">
        <f>+Departamento!G32</f>
        <v>0</v>
      </c>
      <c r="I8" s="6">
        <f>+Departamento!H32</f>
        <v>0</v>
      </c>
      <c r="J8" s="6">
        <f>+Departamento!I32</f>
        <v>0</v>
      </c>
      <c r="K8" s="6">
        <f>+Departamento!J32</f>
        <v>0</v>
      </c>
      <c r="L8" s="6">
        <f>+Departamento!K32</f>
        <v>0</v>
      </c>
      <c r="M8" s="6">
        <f>+Departamento!L32</f>
        <v>0</v>
      </c>
      <c r="N8" s="6">
        <f>+Departamento!M32</f>
        <v>0</v>
      </c>
      <c r="O8" s="6">
        <f>+Departamento!N32</f>
        <v>0</v>
      </c>
      <c r="P8" s="6">
        <f>+Departamento!O32</f>
        <v>0</v>
      </c>
      <c r="Q8" s="6">
        <f>+Departamento!P32</f>
        <v>0</v>
      </c>
      <c r="R8" s="6">
        <f>+Departamento!Q32</f>
        <v>0</v>
      </c>
      <c r="S8" s="6">
        <f>+Departamento!R32</f>
        <v>0</v>
      </c>
      <c r="T8" s="6">
        <f>+Departamento!S32</f>
        <v>0</v>
      </c>
      <c r="U8" s="6">
        <f>+Departamento!T32</f>
        <v>0</v>
      </c>
      <c r="V8" s="6">
        <f>+Departamento!U32</f>
        <v>0</v>
      </c>
      <c r="W8" s="6">
        <f>+Departamento!V32</f>
        <v>0</v>
      </c>
      <c r="X8" s="6">
        <f>+Departamento!W32</f>
        <v>0</v>
      </c>
      <c r="Y8" s="6">
        <f>+Departamento!X32</f>
        <v>0</v>
      </c>
      <c r="Z8" s="6">
        <f>+Departamento!Y32</f>
        <v>0</v>
      </c>
      <c r="AA8" s="6">
        <f>+Departamento!Z32</f>
        <v>0</v>
      </c>
      <c r="AB8" s="6">
        <f>+Departamento!AA32</f>
        <v>0</v>
      </c>
      <c r="AC8" s="98">
        <f>+Departamento!AB32</f>
        <v>51</v>
      </c>
      <c r="AD8" s="6">
        <f>+Departamento!AC32</f>
        <v>0</v>
      </c>
      <c r="AE8" s="6">
        <f t="shared" si="1"/>
        <v>51</v>
      </c>
    </row>
    <row r="9" spans="2:31" ht="20.25" customHeight="1" x14ac:dyDescent="0.25">
      <c r="B9" s="26">
        <v>5</v>
      </c>
      <c r="C9" s="84" t="s">
        <v>85</v>
      </c>
      <c r="D9" s="77">
        <f>+Departamento!C14</f>
        <v>88</v>
      </c>
      <c r="E9" s="97">
        <f>+Departamento!D14</f>
        <v>43</v>
      </c>
      <c r="F9" s="97">
        <f t="shared" si="0"/>
        <v>131</v>
      </c>
      <c r="G9" s="6">
        <f>+Departamento!F14</f>
        <v>0</v>
      </c>
      <c r="H9" s="6">
        <f>+Departamento!G14</f>
        <v>0</v>
      </c>
      <c r="I9" s="6">
        <f>+Departamento!H14</f>
        <v>0</v>
      </c>
      <c r="J9" s="6">
        <f>+Departamento!I14</f>
        <v>0</v>
      </c>
      <c r="K9" s="6">
        <f>+Departamento!J14</f>
        <v>0</v>
      </c>
      <c r="L9" s="6">
        <f>+Departamento!K14</f>
        <v>0</v>
      </c>
      <c r="M9" s="6">
        <f>+Departamento!L14</f>
        <v>0</v>
      </c>
      <c r="N9" s="6">
        <f>+Departamento!M14</f>
        <v>0</v>
      </c>
      <c r="O9" s="6">
        <f>+Departamento!N14</f>
        <v>0</v>
      </c>
      <c r="P9" s="6">
        <f>+Departamento!O14</f>
        <v>0</v>
      </c>
      <c r="Q9" s="6">
        <f>+Departamento!P14</f>
        <v>0</v>
      </c>
      <c r="R9" s="6">
        <f>+Departamento!Q14</f>
        <v>0</v>
      </c>
      <c r="S9" s="6">
        <f>+Departamento!R14</f>
        <v>0</v>
      </c>
      <c r="T9" s="6">
        <f>+Departamento!S14</f>
        <v>0</v>
      </c>
      <c r="U9" s="6">
        <f>+Departamento!T14</f>
        <v>0</v>
      </c>
      <c r="V9" s="6">
        <f>+Departamento!U14</f>
        <v>0</v>
      </c>
      <c r="W9" s="6">
        <f>+Departamento!V14</f>
        <v>0</v>
      </c>
      <c r="X9" s="6">
        <f>+Departamento!W14</f>
        <v>0</v>
      </c>
      <c r="Y9" s="6">
        <f>+Departamento!X14</f>
        <v>0</v>
      </c>
      <c r="Z9" s="6">
        <f>+Departamento!Y14</f>
        <v>0</v>
      </c>
      <c r="AA9" s="6">
        <f>+Departamento!Z14</f>
        <v>0</v>
      </c>
      <c r="AB9" s="6">
        <f>+Departamento!AA14</f>
        <v>0</v>
      </c>
      <c r="AC9" s="98">
        <f>+Departamento!AB14</f>
        <v>94</v>
      </c>
      <c r="AD9" s="98">
        <f>+Departamento!AC14</f>
        <v>37</v>
      </c>
      <c r="AE9" s="6">
        <f t="shared" si="1"/>
        <v>131</v>
      </c>
    </row>
    <row r="10" spans="2:31" ht="20.25" customHeight="1" x14ac:dyDescent="0.25">
      <c r="B10" s="26">
        <v>6</v>
      </c>
      <c r="C10" s="84" t="s">
        <v>78</v>
      </c>
      <c r="D10" s="95">
        <f>+Departamento!C143</f>
        <v>197</v>
      </c>
      <c r="E10" s="97">
        <f>+Departamento!D143</f>
        <v>286</v>
      </c>
      <c r="F10" s="97">
        <f t="shared" si="0"/>
        <v>483</v>
      </c>
      <c r="G10" s="98">
        <f>+Departamento!F143</f>
        <v>2</v>
      </c>
      <c r="H10" s="6">
        <f>+Departamento!G143</f>
        <v>0</v>
      </c>
      <c r="I10" s="6">
        <f>+Departamento!H143</f>
        <v>0</v>
      </c>
      <c r="J10" s="6">
        <f>+Departamento!I143</f>
        <v>0</v>
      </c>
      <c r="K10" s="98">
        <f>+Departamento!J143</f>
        <v>46</v>
      </c>
      <c r="L10" s="6">
        <f>+Departamento!K143</f>
        <v>0</v>
      </c>
      <c r="M10" s="6">
        <f>+Departamento!L143</f>
        <v>0</v>
      </c>
      <c r="N10" s="6">
        <f>+Departamento!M143</f>
        <v>0</v>
      </c>
      <c r="O10" s="6">
        <f>+Departamento!N143</f>
        <v>0</v>
      </c>
      <c r="P10" s="98">
        <f>+Departamento!O143</f>
        <v>4</v>
      </c>
      <c r="Q10" s="98">
        <f>+Departamento!P143</f>
        <v>45</v>
      </c>
      <c r="R10" s="6">
        <f>+Departamento!Q143</f>
        <v>0</v>
      </c>
      <c r="S10" s="6">
        <f>+Departamento!R143</f>
        <v>0</v>
      </c>
      <c r="T10" s="6">
        <f>+Departamento!S143</f>
        <v>0</v>
      </c>
      <c r="U10" s="6">
        <f>+Departamento!T143</f>
        <v>0</v>
      </c>
      <c r="V10" s="6">
        <f>+Departamento!U143</f>
        <v>0</v>
      </c>
      <c r="W10" s="98">
        <f>+Departamento!V143</f>
        <v>1</v>
      </c>
      <c r="X10" s="6">
        <f>+Departamento!W143</f>
        <v>0</v>
      </c>
      <c r="Y10" s="6">
        <f>+Departamento!X143</f>
        <v>0</v>
      </c>
      <c r="Z10" s="6">
        <f>+Departamento!Y143</f>
        <v>0</v>
      </c>
      <c r="AA10" s="6">
        <f>+Departamento!Z143</f>
        <v>0</v>
      </c>
      <c r="AB10" s="6">
        <f>+Departamento!AA143</f>
        <v>0</v>
      </c>
      <c r="AC10" s="98">
        <f>+Departamento!AB143</f>
        <v>286</v>
      </c>
      <c r="AD10" s="98">
        <f>+Departamento!AC143</f>
        <v>99</v>
      </c>
      <c r="AE10" s="6">
        <f t="shared" si="1"/>
        <v>483</v>
      </c>
    </row>
    <row r="11" spans="2:31" ht="20.25" customHeight="1" x14ac:dyDescent="0.25">
      <c r="B11" s="26">
        <v>7</v>
      </c>
      <c r="C11" s="84" t="s">
        <v>105</v>
      </c>
      <c r="D11" s="82">
        <f>+Departamento!C89</f>
        <v>46</v>
      </c>
      <c r="E11" s="97">
        <f>+Departamento!D89</f>
        <v>70</v>
      </c>
      <c r="F11" s="97">
        <f t="shared" si="0"/>
        <v>116</v>
      </c>
      <c r="G11" s="6">
        <f>+Departamento!F89</f>
        <v>0</v>
      </c>
      <c r="H11" s="98">
        <f>+Departamento!G89</f>
        <v>1</v>
      </c>
      <c r="I11" s="98">
        <f>+Departamento!H89</f>
        <v>1</v>
      </c>
      <c r="J11" s="6">
        <f>+Departamento!I89</f>
        <v>0</v>
      </c>
      <c r="K11" s="6">
        <f>+Departamento!J89</f>
        <v>0</v>
      </c>
      <c r="L11" s="6">
        <f>+Departamento!K89</f>
        <v>0</v>
      </c>
      <c r="M11" s="6">
        <f>+Departamento!L89</f>
        <v>0</v>
      </c>
      <c r="N11" s="6">
        <f>+Departamento!M89</f>
        <v>0</v>
      </c>
      <c r="O11" s="6">
        <f>+Departamento!N89</f>
        <v>0</v>
      </c>
      <c r="P11" s="98">
        <f>+Departamento!O89</f>
        <v>3</v>
      </c>
      <c r="Q11" s="6">
        <f>+Departamento!P89</f>
        <v>0</v>
      </c>
      <c r="R11" s="98">
        <f>+Departamento!Q89</f>
        <v>17</v>
      </c>
      <c r="S11" s="6">
        <f>+Departamento!R89</f>
        <v>0</v>
      </c>
      <c r="T11" s="6">
        <f>+Departamento!S89</f>
        <v>0</v>
      </c>
      <c r="U11" s="6">
        <f>+Departamento!T89</f>
        <v>0</v>
      </c>
      <c r="V11" s="6">
        <f>+Departamento!U89</f>
        <v>0</v>
      </c>
      <c r="W11" s="6">
        <f>+Departamento!V89</f>
        <v>0</v>
      </c>
      <c r="X11" s="6">
        <f>+Departamento!W89</f>
        <v>0</v>
      </c>
      <c r="Y11" s="6">
        <f>+Departamento!X89</f>
        <v>0</v>
      </c>
      <c r="Z11" s="6">
        <f>+Departamento!Y89</f>
        <v>0</v>
      </c>
      <c r="AA11" s="6">
        <f>+Departamento!Z89</f>
        <v>0</v>
      </c>
      <c r="AB11" s="6">
        <f>+Departamento!AA89</f>
        <v>0</v>
      </c>
      <c r="AC11" s="98">
        <f>+Departamento!AB89</f>
        <v>94</v>
      </c>
      <c r="AD11" s="6">
        <f>+Departamento!AC89</f>
        <v>0</v>
      </c>
      <c r="AE11" s="6">
        <f t="shared" si="1"/>
        <v>116</v>
      </c>
    </row>
    <row r="12" spans="2:31" ht="20.25" customHeight="1" x14ac:dyDescent="0.25">
      <c r="B12" s="26">
        <v>8</v>
      </c>
      <c r="C12" s="84" t="s">
        <v>86</v>
      </c>
      <c r="D12" s="77">
        <f>+Departamento!C19</f>
        <v>36</v>
      </c>
      <c r="E12" s="97">
        <f>+Departamento!D19</f>
        <v>58</v>
      </c>
      <c r="F12" s="97">
        <f t="shared" si="0"/>
        <v>94</v>
      </c>
      <c r="G12" s="6">
        <f>+Departamento!F19</f>
        <v>0</v>
      </c>
      <c r="H12" s="6">
        <f>+Departamento!G19</f>
        <v>0</v>
      </c>
      <c r="I12" s="6">
        <f>+Departamento!H19</f>
        <v>0</v>
      </c>
      <c r="J12" s="6">
        <f>+Departamento!I19</f>
        <v>0</v>
      </c>
      <c r="K12" s="6">
        <f>+Departamento!J19</f>
        <v>0</v>
      </c>
      <c r="L12" s="6">
        <f>+Departamento!K19</f>
        <v>0</v>
      </c>
      <c r="M12" s="6">
        <f>+Departamento!L19</f>
        <v>0</v>
      </c>
      <c r="N12" s="6">
        <f>+Departamento!M19</f>
        <v>0</v>
      </c>
      <c r="O12" s="6">
        <f>+Departamento!N19</f>
        <v>0</v>
      </c>
      <c r="P12" s="6">
        <f>+Departamento!O19</f>
        <v>0</v>
      </c>
      <c r="Q12" s="6">
        <f>+Departamento!P19</f>
        <v>0</v>
      </c>
      <c r="R12" s="6">
        <f>+Departamento!Q19</f>
        <v>0</v>
      </c>
      <c r="S12" s="6">
        <f>+Departamento!R19</f>
        <v>0</v>
      </c>
      <c r="T12" s="6">
        <f>+Departamento!S19</f>
        <v>0</v>
      </c>
      <c r="U12" s="6">
        <f>+Departamento!T19</f>
        <v>0</v>
      </c>
      <c r="V12" s="6">
        <f>+Departamento!U19</f>
        <v>0</v>
      </c>
      <c r="W12" s="98">
        <f>+Departamento!V19</f>
        <v>53</v>
      </c>
      <c r="X12" s="6">
        <f>+Departamento!W19</f>
        <v>0</v>
      </c>
      <c r="Y12" s="6">
        <f>+Departamento!X19</f>
        <v>0</v>
      </c>
      <c r="Z12" s="6">
        <f>+Departamento!Y19</f>
        <v>0</v>
      </c>
      <c r="AA12" s="6">
        <f>+Departamento!Z19</f>
        <v>0</v>
      </c>
      <c r="AB12" s="6">
        <f>+Departamento!AA19</f>
        <v>0</v>
      </c>
      <c r="AC12" s="98">
        <f>+Departamento!AB19</f>
        <v>34</v>
      </c>
      <c r="AD12" s="98">
        <f>+Departamento!AC19</f>
        <v>7</v>
      </c>
      <c r="AE12" s="6">
        <f>SUM(G12:AD12)</f>
        <v>94</v>
      </c>
    </row>
    <row r="13" spans="2:31" ht="20.25" customHeight="1" x14ac:dyDescent="0.25">
      <c r="B13" s="26">
        <v>9</v>
      </c>
      <c r="C13" s="84" t="s">
        <v>118</v>
      </c>
      <c r="D13" s="86">
        <f>+Departamento!C112</f>
        <v>109</v>
      </c>
      <c r="E13" s="97">
        <f>+Departamento!D112</f>
        <v>146</v>
      </c>
      <c r="F13" s="97">
        <f t="shared" si="0"/>
        <v>255</v>
      </c>
      <c r="G13" s="6">
        <f>+Departamento!F112</f>
        <v>0</v>
      </c>
      <c r="H13" s="6">
        <f>+Departamento!G112</f>
        <v>0</v>
      </c>
      <c r="I13" s="6">
        <f>+Departamento!H112</f>
        <v>0</v>
      </c>
      <c r="J13" s="6">
        <f>+Departamento!I112</f>
        <v>0</v>
      </c>
      <c r="K13" s="6">
        <f>+Departamento!J112</f>
        <v>0</v>
      </c>
      <c r="L13" s="6">
        <f>+Departamento!K112</f>
        <v>0</v>
      </c>
      <c r="M13" s="6">
        <f>+Departamento!L112</f>
        <v>0</v>
      </c>
      <c r="N13" s="6">
        <f>+Departamento!M112</f>
        <v>0</v>
      </c>
      <c r="O13" s="6">
        <f>+Departamento!N112</f>
        <v>0</v>
      </c>
      <c r="P13" s="6">
        <f>+Departamento!O112</f>
        <v>0</v>
      </c>
      <c r="Q13" s="6">
        <f>+Departamento!P112</f>
        <v>0</v>
      </c>
      <c r="R13" s="6">
        <f>+Departamento!Q112</f>
        <v>0</v>
      </c>
      <c r="S13" s="6">
        <f>+Departamento!R112</f>
        <v>0</v>
      </c>
      <c r="T13" s="6">
        <f>+Departamento!S112</f>
        <v>0</v>
      </c>
      <c r="U13" s="6">
        <f>+Departamento!T112</f>
        <v>0</v>
      </c>
      <c r="V13" s="6">
        <f>+Departamento!U112</f>
        <v>0</v>
      </c>
      <c r="W13" s="6">
        <f>+Departamento!V112</f>
        <v>0</v>
      </c>
      <c r="X13" s="6">
        <f>+Departamento!W112</f>
        <v>0</v>
      </c>
      <c r="Y13" s="6">
        <f>+Departamento!X112</f>
        <v>0</v>
      </c>
      <c r="Z13" s="6">
        <f>+Departamento!Y112</f>
        <v>0</v>
      </c>
      <c r="AA13" s="6">
        <f>+Departamento!Z112</f>
        <v>0</v>
      </c>
      <c r="AB13" s="6">
        <f>+Departamento!AA112</f>
        <v>0</v>
      </c>
      <c r="AC13" s="98">
        <f>+Departamento!AB112</f>
        <v>120</v>
      </c>
      <c r="AD13" s="98">
        <f>+Departamento!AC112</f>
        <v>135</v>
      </c>
      <c r="AE13" s="6">
        <f t="shared" si="1"/>
        <v>255</v>
      </c>
    </row>
    <row r="14" spans="2:31" ht="20.25" customHeight="1" x14ac:dyDescent="0.25">
      <c r="B14" s="26">
        <v>10</v>
      </c>
      <c r="C14" s="84" t="s">
        <v>103</v>
      </c>
      <c r="D14" s="86">
        <f>+Departamento!C100</f>
        <v>170</v>
      </c>
      <c r="E14" s="97">
        <f>+Departamento!D100</f>
        <v>184</v>
      </c>
      <c r="F14" s="97">
        <f t="shared" si="0"/>
        <v>354</v>
      </c>
      <c r="G14" s="6">
        <f>+Departamento!F100</f>
        <v>0</v>
      </c>
      <c r="H14" s="6">
        <f>+Departamento!G100</f>
        <v>0</v>
      </c>
      <c r="I14" s="6">
        <f>+Departamento!H100</f>
        <v>0</v>
      </c>
      <c r="J14" s="6">
        <f>+Departamento!I100</f>
        <v>0</v>
      </c>
      <c r="K14" s="6">
        <f>+Departamento!J100</f>
        <v>0</v>
      </c>
      <c r="L14" s="6">
        <f>+Departamento!K100</f>
        <v>0</v>
      </c>
      <c r="M14" s="6">
        <f>+Departamento!L100</f>
        <v>0</v>
      </c>
      <c r="N14" s="6">
        <f>+Departamento!M100</f>
        <v>0</v>
      </c>
      <c r="O14" s="6">
        <f>+Departamento!N100</f>
        <v>0</v>
      </c>
      <c r="P14" s="6">
        <f>+Departamento!O100</f>
        <v>0</v>
      </c>
      <c r="Q14" s="6">
        <f>+Departamento!P100</f>
        <v>0</v>
      </c>
      <c r="R14" s="6">
        <f>+Departamento!Q100</f>
        <v>0</v>
      </c>
      <c r="S14" s="6">
        <f>+Departamento!R100</f>
        <v>0</v>
      </c>
      <c r="T14" s="6">
        <f>+Departamento!S100</f>
        <v>0</v>
      </c>
      <c r="U14" s="6">
        <f>+Departamento!T100</f>
        <v>0</v>
      </c>
      <c r="V14" s="6">
        <f>+Departamento!U100</f>
        <v>0</v>
      </c>
      <c r="W14" s="6">
        <f>+Departamento!V100</f>
        <v>0</v>
      </c>
      <c r="X14" s="6">
        <f>+Departamento!W100</f>
        <v>0</v>
      </c>
      <c r="Y14" s="6">
        <f>+Departamento!X100</f>
        <v>0</v>
      </c>
      <c r="Z14" s="6">
        <f>+Departamento!Y100</f>
        <v>0</v>
      </c>
      <c r="AA14" s="6">
        <f>+Departamento!Z100</f>
        <v>0</v>
      </c>
      <c r="AB14" s="6">
        <f>+Departamento!AA100</f>
        <v>0</v>
      </c>
      <c r="AC14" s="98">
        <f>+Departamento!AB100</f>
        <v>324</v>
      </c>
      <c r="AD14" s="98">
        <f>+Departamento!AC100</f>
        <v>30</v>
      </c>
      <c r="AE14" s="6">
        <f t="shared" si="1"/>
        <v>354</v>
      </c>
    </row>
    <row r="15" spans="2:31" ht="20.25" customHeight="1" x14ac:dyDescent="0.25">
      <c r="B15" s="26">
        <v>11</v>
      </c>
      <c r="C15" s="84" t="s">
        <v>115</v>
      </c>
      <c r="D15" s="86">
        <f>+Departamento!C117</f>
        <v>40</v>
      </c>
      <c r="E15" s="97">
        <f>+Departamento!D117</f>
        <v>38</v>
      </c>
      <c r="F15" s="97">
        <f t="shared" si="0"/>
        <v>78</v>
      </c>
      <c r="G15" s="6">
        <f>+Departamento!F117</f>
        <v>0</v>
      </c>
      <c r="H15" s="6">
        <f>+Departamento!G117</f>
        <v>0</v>
      </c>
      <c r="I15" s="6">
        <f>+Departamento!H117</f>
        <v>0</v>
      </c>
      <c r="J15" s="6">
        <f>+Departamento!I117</f>
        <v>0</v>
      </c>
      <c r="K15" s="6">
        <f>+Departamento!J117</f>
        <v>0</v>
      </c>
      <c r="L15" s="6">
        <f>+Departamento!K117</f>
        <v>0</v>
      </c>
      <c r="M15" s="6">
        <f>+Departamento!L117</f>
        <v>0</v>
      </c>
      <c r="N15" s="6">
        <f>+Departamento!M117</f>
        <v>0</v>
      </c>
      <c r="O15" s="6">
        <f>+Departamento!N117</f>
        <v>0</v>
      </c>
      <c r="P15" s="98">
        <f>+Departamento!O117</f>
        <v>48</v>
      </c>
      <c r="Q15" s="6">
        <f>+Departamento!P117</f>
        <v>0</v>
      </c>
      <c r="R15" s="98">
        <f>+Departamento!Q117</f>
        <v>13</v>
      </c>
      <c r="S15" s="6">
        <f>+Departamento!R117</f>
        <v>0</v>
      </c>
      <c r="T15" s="6">
        <f>+Departamento!S117</f>
        <v>0</v>
      </c>
      <c r="U15" s="6">
        <f>+Departamento!T117</f>
        <v>0</v>
      </c>
      <c r="V15" s="6">
        <f>+Departamento!U117</f>
        <v>0</v>
      </c>
      <c r="W15" s="6">
        <f>+Departamento!V117</f>
        <v>0</v>
      </c>
      <c r="X15" s="6">
        <f>+Departamento!W117</f>
        <v>0</v>
      </c>
      <c r="Y15" s="6">
        <f>+Departamento!X117</f>
        <v>0</v>
      </c>
      <c r="Z15" s="6">
        <f>+Departamento!Y117</f>
        <v>0</v>
      </c>
      <c r="AA15" s="6">
        <f>+Departamento!Z117</f>
        <v>0</v>
      </c>
      <c r="AB15" s="6">
        <f>+Departamento!AA117</f>
        <v>0</v>
      </c>
      <c r="AC15" s="98">
        <f>+Departamento!AB117</f>
        <v>17</v>
      </c>
      <c r="AD15" s="6">
        <f>+Departamento!AC117</f>
        <v>0</v>
      </c>
      <c r="AE15" s="6">
        <f t="shared" si="1"/>
        <v>78</v>
      </c>
    </row>
    <row r="16" spans="2:31" ht="20.25" customHeight="1" x14ac:dyDescent="0.25">
      <c r="B16" s="26">
        <v>12</v>
      </c>
      <c r="C16" s="84" t="s">
        <v>84</v>
      </c>
      <c r="D16" s="82">
        <f>+Departamento!C65</f>
        <v>13</v>
      </c>
      <c r="E16" s="97">
        <f>+Departamento!D65</f>
        <v>22</v>
      </c>
      <c r="F16" s="97">
        <f t="shared" si="0"/>
        <v>35</v>
      </c>
      <c r="G16" s="6">
        <f>+Departamento!F65</f>
        <v>0</v>
      </c>
      <c r="H16" s="6">
        <f>+Departamento!G65</f>
        <v>0</v>
      </c>
      <c r="I16" s="6">
        <f>+Departamento!H65</f>
        <v>0</v>
      </c>
      <c r="J16" s="6">
        <f>+Departamento!I65</f>
        <v>0</v>
      </c>
      <c r="K16" s="6">
        <f>+Departamento!J65</f>
        <v>0</v>
      </c>
      <c r="L16" s="6">
        <f>+Departamento!K65</f>
        <v>0</v>
      </c>
      <c r="M16" s="6">
        <f>+Departamento!L65</f>
        <v>0</v>
      </c>
      <c r="N16" s="6">
        <f>+Departamento!M65</f>
        <v>0</v>
      </c>
      <c r="O16" s="6">
        <f>+Departamento!N65</f>
        <v>0</v>
      </c>
      <c r="P16" s="6">
        <f>+Departamento!O65</f>
        <v>0</v>
      </c>
      <c r="Q16" s="6">
        <f>+Departamento!P65</f>
        <v>0</v>
      </c>
      <c r="R16" s="6">
        <f>+Departamento!Q65</f>
        <v>0</v>
      </c>
      <c r="S16" s="6">
        <f>+Departamento!R65</f>
        <v>0</v>
      </c>
      <c r="T16" s="6">
        <f>+Departamento!S65</f>
        <v>0</v>
      </c>
      <c r="U16" s="6">
        <f>+Departamento!T65</f>
        <v>0</v>
      </c>
      <c r="V16" s="6">
        <f>+Departamento!U65</f>
        <v>0</v>
      </c>
      <c r="W16" s="6">
        <f>+Departamento!V65</f>
        <v>0</v>
      </c>
      <c r="X16" s="98">
        <f>+Departamento!W65</f>
        <v>35</v>
      </c>
      <c r="Y16" s="6">
        <f>+Departamento!X65</f>
        <v>0</v>
      </c>
      <c r="Z16" s="6">
        <f>+Departamento!Y65</f>
        <v>0</v>
      </c>
      <c r="AA16" s="6">
        <f>+Departamento!Z65</f>
        <v>0</v>
      </c>
      <c r="AB16" s="6">
        <f>+Departamento!AA65</f>
        <v>0</v>
      </c>
      <c r="AC16" s="6">
        <f>+Departamento!AB65</f>
        <v>0</v>
      </c>
      <c r="AD16" s="6">
        <f>+Departamento!AC65</f>
        <v>0</v>
      </c>
      <c r="AE16" s="6">
        <f t="shared" si="1"/>
        <v>35</v>
      </c>
    </row>
    <row r="17" spans="2:31" ht="20.25" customHeight="1" x14ac:dyDescent="0.25">
      <c r="B17" s="26">
        <v>13</v>
      </c>
      <c r="C17" s="84" t="s">
        <v>64</v>
      </c>
      <c r="D17" s="82">
        <f>+Departamento!C38</f>
        <v>85</v>
      </c>
      <c r="E17" s="97">
        <f>+Departamento!D38</f>
        <v>90</v>
      </c>
      <c r="F17" s="97">
        <f t="shared" si="0"/>
        <v>175</v>
      </c>
      <c r="G17" s="6">
        <f>+Departamento!F38</f>
        <v>0</v>
      </c>
      <c r="H17" s="6">
        <f>+Departamento!G38</f>
        <v>0</v>
      </c>
      <c r="I17" s="6">
        <f>+Departamento!H38</f>
        <v>0</v>
      </c>
      <c r="J17" s="6">
        <f>+Departamento!I38</f>
        <v>0</v>
      </c>
      <c r="K17" s="6">
        <f>+Departamento!J38</f>
        <v>0</v>
      </c>
      <c r="L17" s="6">
        <f>+Departamento!K38</f>
        <v>0</v>
      </c>
      <c r="M17" s="6">
        <f>+Departamento!L38</f>
        <v>0</v>
      </c>
      <c r="N17" s="6">
        <f>+Departamento!M38</f>
        <v>0</v>
      </c>
      <c r="O17" s="6">
        <f>+Departamento!N38</f>
        <v>0</v>
      </c>
      <c r="P17" s="6">
        <f>+Departamento!O38</f>
        <v>0</v>
      </c>
      <c r="Q17" s="6">
        <f>+Departamento!P38</f>
        <v>0</v>
      </c>
      <c r="R17" s="6">
        <f>+Departamento!Q38</f>
        <v>0</v>
      </c>
      <c r="S17" s="6">
        <f>+Departamento!R38</f>
        <v>0</v>
      </c>
      <c r="T17" s="6">
        <f>+Departamento!S38</f>
        <v>0</v>
      </c>
      <c r="U17" s="6">
        <f>+Departamento!T38</f>
        <v>0</v>
      </c>
      <c r="V17" s="6">
        <f>+Departamento!U38</f>
        <v>0</v>
      </c>
      <c r="W17" s="6">
        <f>+Departamento!V38</f>
        <v>0</v>
      </c>
      <c r="X17" s="6">
        <f>+Departamento!W38</f>
        <v>0</v>
      </c>
      <c r="Y17" s="6">
        <f>+Departamento!X38</f>
        <v>0</v>
      </c>
      <c r="Z17" s="6">
        <f>+Departamento!Y38</f>
        <v>0</v>
      </c>
      <c r="AA17" s="6">
        <f>+Departamento!Z38</f>
        <v>0</v>
      </c>
      <c r="AB17" s="6">
        <f>+Departamento!AA38</f>
        <v>0</v>
      </c>
      <c r="AC17" s="98">
        <f>+Departamento!AB38</f>
        <v>91</v>
      </c>
      <c r="AD17" s="98">
        <f>+Departamento!AC38</f>
        <v>84</v>
      </c>
      <c r="AE17" s="6">
        <f>SUM(G17:AD17)</f>
        <v>175</v>
      </c>
    </row>
    <row r="18" spans="2:31" ht="20.25" customHeight="1" x14ac:dyDescent="0.25">
      <c r="B18" s="26">
        <v>14</v>
      </c>
      <c r="C18" s="94" t="s">
        <v>133</v>
      </c>
      <c r="D18" s="82">
        <f>+Departamento!C72</f>
        <v>53</v>
      </c>
      <c r="E18" s="97">
        <f>+Departamento!D72</f>
        <v>117</v>
      </c>
      <c r="F18" s="97">
        <f t="shared" si="0"/>
        <v>170</v>
      </c>
      <c r="G18" s="6">
        <f>+Departamento!F72</f>
        <v>0</v>
      </c>
      <c r="H18" s="6">
        <f>+Departamento!G72</f>
        <v>0</v>
      </c>
      <c r="I18" s="6">
        <f>+Departamento!H72</f>
        <v>0</v>
      </c>
      <c r="J18" s="6">
        <f>+Departamento!I72</f>
        <v>0</v>
      </c>
      <c r="K18" s="6">
        <f>+Departamento!J72</f>
        <v>0</v>
      </c>
      <c r="L18" s="6">
        <f>+Departamento!K72</f>
        <v>0</v>
      </c>
      <c r="M18" s="6">
        <f>+Departamento!L72</f>
        <v>0</v>
      </c>
      <c r="N18" s="6">
        <f>+Departamento!M72</f>
        <v>0</v>
      </c>
      <c r="O18" s="6">
        <f>+Departamento!N72</f>
        <v>0</v>
      </c>
      <c r="P18" s="6">
        <f>+Departamento!O72</f>
        <v>0</v>
      </c>
      <c r="Q18" s="98">
        <f>+Departamento!P72</f>
        <v>47</v>
      </c>
      <c r="R18" s="6">
        <f>+Departamento!Q72</f>
        <v>0</v>
      </c>
      <c r="S18" s="6">
        <f>+Departamento!R72</f>
        <v>0</v>
      </c>
      <c r="T18" s="6">
        <f>+Departamento!S72</f>
        <v>0</v>
      </c>
      <c r="U18" s="6">
        <f>+Departamento!T72</f>
        <v>0</v>
      </c>
      <c r="V18" s="6">
        <f>+Departamento!U72</f>
        <v>0</v>
      </c>
      <c r="W18" s="6">
        <f>+Departamento!V72</f>
        <v>0</v>
      </c>
      <c r="X18" s="6">
        <f>+Departamento!W72</f>
        <v>0</v>
      </c>
      <c r="Y18" s="6">
        <f>+Departamento!X72</f>
        <v>0</v>
      </c>
      <c r="Z18" s="6">
        <f>+Departamento!Y72</f>
        <v>0</v>
      </c>
      <c r="AA18" s="6">
        <f>+Departamento!Z72</f>
        <v>0</v>
      </c>
      <c r="AB18" s="6">
        <f>+Departamento!AA72</f>
        <v>0</v>
      </c>
      <c r="AC18" s="98">
        <f>+Departamento!AB72</f>
        <v>57</v>
      </c>
      <c r="AD18" s="98">
        <f>+Departamento!AC72</f>
        <v>66</v>
      </c>
      <c r="AE18" s="6">
        <f t="shared" si="1"/>
        <v>170</v>
      </c>
    </row>
    <row r="19" spans="2:31" ht="20.25" customHeight="1" x14ac:dyDescent="0.25">
      <c r="B19" s="26">
        <v>15</v>
      </c>
      <c r="C19" s="84" t="s">
        <v>68</v>
      </c>
      <c r="D19" s="82">
        <f>+Departamento!C46</f>
        <v>97</v>
      </c>
      <c r="E19" s="97">
        <f>+Departamento!D46</f>
        <v>144</v>
      </c>
      <c r="F19" s="97">
        <f t="shared" si="0"/>
        <v>241</v>
      </c>
      <c r="G19" s="6">
        <f>+Departamento!F46</f>
        <v>0</v>
      </c>
      <c r="H19" s="98">
        <f>+Departamento!G46</f>
        <v>1</v>
      </c>
      <c r="I19" s="6">
        <f>+Departamento!H46</f>
        <v>0</v>
      </c>
      <c r="J19" s="6">
        <f>+Departamento!I46</f>
        <v>0</v>
      </c>
      <c r="K19" s="6">
        <f>+Departamento!J46</f>
        <v>0</v>
      </c>
      <c r="L19" s="6">
        <f>+Departamento!K46</f>
        <v>0</v>
      </c>
      <c r="M19" s="6">
        <f>+Departamento!L46</f>
        <v>0</v>
      </c>
      <c r="N19" s="6">
        <f>+Departamento!M46</f>
        <v>0</v>
      </c>
      <c r="O19" s="6">
        <f>+Departamento!N46</f>
        <v>0</v>
      </c>
      <c r="P19" s="6">
        <f>+Departamento!O46</f>
        <v>0</v>
      </c>
      <c r="Q19" s="6">
        <f>+Departamento!P46</f>
        <v>0</v>
      </c>
      <c r="R19" s="98">
        <f>+Departamento!Q46</f>
        <v>47</v>
      </c>
      <c r="S19" s="6">
        <f>+Departamento!R46</f>
        <v>0</v>
      </c>
      <c r="T19" s="6">
        <f>+Departamento!S46</f>
        <v>0</v>
      </c>
      <c r="U19" s="6">
        <f>+Departamento!T46</f>
        <v>0</v>
      </c>
      <c r="V19" s="6">
        <f>+Departamento!U46</f>
        <v>0</v>
      </c>
      <c r="W19" s="6">
        <f>+Departamento!V46</f>
        <v>0</v>
      </c>
      <c r="X19" s="6">
        <f>+Departamento!W46</f>
        <v>0</v>
      </c>
      <c r="Y19" s="6">
        <f>+Departamento!X46</f>
        <v>0</v>
      </c>
      <c r="Z19" s="6">
        <f>+Departamento!Y46</f>
        <v>0</v>
      </c>
      <c r="AA19" s="6">
        <f>+Departamento!Z46</f>
        <v>0</v>
      </c>
      <c r="AB19" s="6">
        <f>+Departamento!AA46</f>
        <v>0</v>
      </c>
      <c r="AC19" s="98">
        <f>+Departamento!AB46</f>
        <v>98</v>
      </c>
      <c r="AD19" s="98">
        <f>+Departamento!AC46</f>
        <v>95</v>
      </c>
      <c r="AE19" s="6">
        <f t="shared" si="1"/>
        <v>241</v>
      </c>
    </row>
    <row r="20" spans="2:31" ht="20.25" customHeight="1" x14ac:dyDescent="0.25">
      <c r="B20" s="26">
        <v>16</v>
      </c>
      <c r="C20" s="84" t="s">
        <v>120</v>
      </c>
      <c r="D20" s="86">
        <f>+Departamento!C123</f>
        <v>59</v>
      </c>
      <c r="E20" s="97">
        <f>+Departamento!D123</f>
        <v>81</v>
      </c>
      <c r="F20" s="97">
        <f t="shared" si="0"/>
        <v>140</v>
      </c>
      <c r="G20" s="6">
        <f>+Departamento!F123</f>
        <v>0</v>
      </c>
      <c r="H20" s="6">
        <f>+Departamento!G123</f>
        <v>0</v>
      </c>
      <c r="I20" s="6">
        <f>+Departamento!H123</f>
        <v>0</v>
      </c>
      <c r="J20" s="6">
        <f>+Departamento!I123</f>
        <v>0</v>
      </c>
      <c r="K20" s="6">
        <f>+Departamento!J123</f>
        <v>0</v>
      </c>
      <c r="L20" s="6">
        <f>+Departamento!K123</f>
        <v>0</v>
      </c>
      <c r="M20" s="6">
        <f>+Departamento!L123</f>
        <v>0</v>
      </c>
      <c r="N20" s="6">
        <f>+Departamento!M123</f>
        <v>0</v>
      </c>
      <c r="O20" s="6">
        <f>+Departamento!N123</f>
        <v>0</v>
      </c>
      <c r="P20" s="6">
        <f>+Departamento!O123</f>
        <v>0</v>
      </c>
      <c r="Q20" s="6">
        <f>+Departamento!P123</f>
        <v>2</v>
      </c>
      <c r="R20" s="6">
        <f>+Departamento!Q123</f>
        <v>0</v>
      </c>
      <c r="S20" s="6">
        <f>+Departamento!R123</f>
        <v>0</v>
      </c>
      <c r="T20" s="6">
        <f>+Departamento!S123</f>
        <v>0</v>
      </c>
      <c r="U20" s="6">
        <f>+Departamento!T123</f>
        <v>0</v>
      </c>
      <c r="V20" s="6">
        <f>+Departamento!U123</f>
        <v>0</v>
      </c>
      <c r="W20" s="6">
        <f>+Departamento!V123</f>
        <v>0</v>
      </c>
      <c r="X20" s="6">
        <f>+Departamento!W123</f>
        <v>0</v>
      </c>
      <c r="Y20" s="6">
        <f>+Departamento!X123</f>
        <v>0</v>
      </c>
      <c r="Z20" s="6">
        <f>+Departamento!Y123</f>
        <v>0</v>
      </c>
      <c r="AA20" s="6">
        <f>+Departamento!Z123</f>
        <v>0</v>
      </c>
      <c r="AB20" s="6">
        <f>+Departamento!AA123</f>
        <v>0</v>
      </c>
      <c r="AC20" s="98">
        <f>+Departamento!AB123</f>
        <v>138</v>
      </c>
      <c r="AD20" s="6">
        <f>+Departamento!AC123</f>
        <v>0</v>
      </c>
      <c r="AE20" s="6">
        <f t="shared" si="1"/>
        <v>140</v>
      </c>
    </row>
    <row r="21" spans="2:31" ht="20.25" customHeight="1" x14ac:dyDescent="0.25">
      <c r="B21" s="26">
        <v>17</v>
      </c>
      <c r="C21" s="84" t="s">
        <v>88</v>
      </c>
      <c r="D21" s="77">
        <f>+Departamento!C24</f>
        <v>34</v>
      </c>
      <c r="E21" s="97">
        <f>+Departamento!D24</f>
        <v>70</v>
      </c>
      <c r="F21" s="97">
        <f t="shared" si="0"/>
        <v>104</v>
      </c>
      <c r="G21" s="6">
        <f>+Departamento!F24</f>
        <v>0</v>
      </c>
      <c r="H21" s="6">
        <f>+Departamento!G24</f>
        <v>0</v>
      </c>
      <c r="I21" s="6">
        <f>+Departamento!H24</f>
        <v>0</v>
      </c>
      <c r="J21" s="6">
        <f>+Departamento!I24</f>
        <v>0</v>
      </c>
      <c r="K21" s="6">
        <f>+Departamento!J24</f>
        <v>0</v>
      </c>
      <c r="L21" s="6">
        <f>+Departamento!K24</f>
        <v>0</v>
      </c>
      <c r="M21" s="6">
        <f>+Departamento!L24</f>
        <v>0</v>
      </c>
      <c r="N21" s="6">
        <f>+Departamento!M24</f>
        <v>0</v>
      </c>
      <c r="O21" s="6">
        <f>+Departamento!N24</f>
        <v>0</v>
      </c>
      <c r="P21" s="98">
        <f>+Departamento!O24</f>
        <v>11</v>
      </c>
      <c r="Q21" s="98">
        <f>+Departamento!P24</f>
        <v>52</v>
      </c>
      <c r="R21" s="6">
        <f>+Departamento!Q24</f>
        <v>0</v>
      </c>
      <c r="S21" s="6">
        <f>+Departamento!R24</f>
        <v>0</v>
      </c>
      <c r="T21" s="6">
        <f>+Departamento!S24</f>
        <v>0</v>
      </c>
      <c r="U21" s="6">
        <f>+Departamento!T24</f>
        <v>0</v>
      </c>
      <c r="V21" s="6">
        <f>+Departamento!U24</f>
        <v>0</v>
      </c>
      <c r="W21" s="6">
        <f>+Departamento!V24</f>
        <v>0</v>
      </c>
      <c r="X21" s="6">
        <f>+Departamento!W24</f>
        <v>0</v>
      </c>
      <c r="Y21" s="6">
        <f>+Departamento!X24</f>
        <v>0</v>
      </c>
      <c r="Z21" s="6">
        <f>+Departamento!Y24</f>
        <v>0</v>
      </c>
      <c r="AA21" s="98">
        <f>+Departamento!Z24</f>
        <v>31</v>
      </c>
      <c r="AB21" s="6">
        <f>+Departamento!AA24</f>
        <v>0</v>
      </c>
      <c r="AC21" s="98">
        <f>+Departamento!AB24</f>
        <v>9</v>
      </c>
      <c r="AD21" s="98">
        <f>+Departamento!AC24</f>
        <v>1</v>
      </c>
      <c r="AE21" s="6">
        <f t="shared" si="1"/>
        <v>104</v>
      </c>
    </row>
    <row r="22" spans="2:31" ht="20.25" customHeight="1" x14ac:dyDescent="0.25">
      <c r="B22" s="26">
        <v>18</v>
      </c>
      <c r="C22" s="84" t="s">
        <v>63</v>
      </c>
      <c r="D22" s="82">
        <f>+Departamento!C49</f>
        <v>16</v>
      </c>
      <c r="E22" s="97">
        <f>+Departamento!D49</f>
        <v>8</v>
      </c>
      <c r="F22" s="97">
        <f t="shared" si="0"/>
        <v>24</v>
      </c>
      <c r="G22" s="6">
        <f>+Departamento!F49</f>
        <v>0</v>
      </c>
      <c r="H22" s="6">
        <f>+Departamento!G49</f>
        <v>0</v>
      </c>
      <c r="I22" s="6">
        <f>+Departamento!H49</f>
        <v>0</v>
      </c>
      <c r="J22" s="6">
        <f>+Departamento!I49</f>
        <v>0</v>
      </c>
      <c r="K22" s="6">
        <f>+Departamento!J49</f>
        <v>0</v>
      </c>
      <c r="L22" s="6">
        <f>+Departamento!K49</f>
        <v>0</v>
      </c>
      <c r="M22" s="6">
        <f>+Departamento!L49</f>
        <v>0</v>
      </c>
      <c r="N22" s="6">
        <f>+Departamento!M49</f>
        <v>0</v>
      </c>
      <c r="O22" s="6">
        <f>+Departamento!N49</f>
        <v>0</v>
      </c>
      <c r="P22" s="6">
        <f>+Departamento!O49</f>
        <v>0</v>
      </c>
      <c r="Q22" s="6">
        <f>+Departamento!P49</f>
        <v>0</v>
      </c>
      <c r="R22" s="6">
        <f>+Departamento!Q49</f>
        <v>0</v>
      </c>
      <c r="S22" s="6">
        <f>+Departamento!R49</f>
        <v>0</v>
      </c>
      <c r="T22" s="6">
        <f>+Departamento!S49</f>
        <v>0</v>
      </c>
      <c r="U22" s="6">
        <f>+Departamento!T49</f>
        <v>0</v>
      </c>
      <c r="V22" s="6">
        <f>+Departamento!U49</f>
        <v>0</v>
      </c>
      <c r="W22" s="6">
        <f>+Departamento!V49</f>
        <v>0</v>
      </c>
      <c r="X22" s="6">
        <f>+Departamento!W49</f>
        <v>0</v>
      </c>
      <c r="Y22" s="6">
        <f>+Departamento!X49</f>
        <v>0</v>
      </c>
      <c r="Z22" s="6">
        <f>+Departamento!Y49</f>
        <v>0</v>
      </c>
      <c r="AA22" s="6">
        <f>+Departamento!Z49</f>
        <v>0</v>
      </c>
      <c r="AB22" s="6">
        <f>+Departamento!AA49</f>
        <v>0</v>
      </c>
      <c r="AC22" s="98">
        <f>+Departamento!AB49</f>
        <v>24</v>
      </c>
      <c r="AD22" s="6">
        <f>+Departamento!AC49</f>
        <v>0</v>
      </c>
      <c r="AE22" s="6">
        <f t="shared" si="1"/>
        <v>24</v>
      </c>
    </row>
    <row r="23" spans="2:31" ht="20.25" customHeight="1" x14ac:dyDescent="0.25">
      <c r="B23" s="26">
        <v>19</v>
      </c>
      <c r="C23" s="94" t="s">
        <v>81</v>
      </c>
      <c r="D23" s="82">
        <f>+Departamento!C79</f>
        <v>128</v>
      </c>
      <c r="E23" s="97">
        <f>+Departamento!D79</f>
        <v>142</v>
      </c>
      <c r="F23" s="97">
        <f t="shared" si="0"/>
        <v>270</v>
      </c>
      <c r="G23" s="6">
        <f>+Departamento!F79</f>
        <v>0</v>
      </c>
      <c r="H23" s="6">
        <f>+Departamento!G79</f>
        <v>0</v>
      </c>
      <c r="I23" s="6">
        <f>+Departamento!H79</f>
        <v>0</v>
      </c>
      <c r="J23" s="6">
        <f>+Departamento!I79</f>
        <v>0</v>
      </c>
      <c r="K23" s="6">
        <f>+Departamento!J79</f>
        <v>0</v>
      </c>
      <c r="L23" s="6">
        <f>+Departamento!K79</f>
        <v>0</v>
      </c>
      <c r="M23" s="6">
        <f>+Departamento!L79</f>
        <v>0</v>
      </c>
      <c r="N23" s="6">
        <f>+Departamento!M79</f>
        <v>0</v>
      </c>
      <c r="O23" s="6">
        <f>+Departamento!N79</f>
        <v>0</v>
      </c>
      <c r="P23" s="6">
        <f>+Departamento!O79</f>
        <v>0</v>
      </c>
      <c r="Q23" s="6">
        <f>+Departamento!P79</f>
        <v>0</v>
      </c>
      <c r="R23" s="6">
        <f>+Departamento!Q79</f>
        <v>0</v>
      </c>
      <c r="S23" s="6">
        <f>+Departamento!R79</f>
        <v>0</v>
      </c>
      <c r="T23" s="6">
        <f>+Departamento!S79</f>
        <v>0</v>
      </c>
      <c r="U23" s="6">
        <f>+Departamento!T79</f>
        <v>0</v>
      </c>
      <c r="V23" s="6">
        <f>+Departamento!U79</f>
        <v>0</v>
      </c>
      <c r="W23" s="6">
        <f>+Departamento!V79</f>
        <v>0</v>
      </c>
      <c r="X23" s="6">
        <f>+Departamento!W79</f>
        <v>0</v>
      </c>
      <c r="Y23" s="98">
        <f>+Departamento!X79</f>
        <v>55</v>
      </c>
      <c r="Z23" s="6">
        <f>+Departamento!Y79</f>
        <v>0</v>
      </c>
      <c r="AA23" s="6">
        <f>+Departamento!Z79</f>
        <v>0</v>
      </c>
      <c r="AB23" s="6">
        <f>+Departamento!AA79</f>
        <v>0</v>
      </c>
      <c r="AC23" s="98">
        <f>+Departamento!AB79</f>
        <v>162</v>
      </c>
      <c r="AD23" s="98">
        <f>+Departamento!AC79</f>
        <v>53</v>
      </c>
      <c r="AE23" s="6">
        <f t="shared" si="1"/>
        <v>270</v>
      </c>
    </row>
    <row r="24" spans="2:31" s="1" customFormat="1" ht="20.25" customHeight="1" x14ac:dyDescent="0.25">
      <c r="B24" s="103" t="s">
        <v>60</v>
      </c>
      <c r="C24" s="103"/>
      <c r="D24" s="11">
        <f>SUM(D5:D23)</f>
        <v>1317</v>
      </c>
      <c r="E24" s="11">
        <f>SUM(E5:E23)</f>
        <v>1758</v>
      </c>
      <c r="F24" s="27">
        <f>SUM(F5:F23)</f>
        <v>3075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57">
        <f>SUM(AE5:AE23)</f>
        <v>3075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F18" sqref="F18"/>
    </sheetView>
  </sheetViews>
  <sheetFormatPr baseColWidth="10" defaultRowHeight="15" x14ac:dyDescent="0.25"/>
  <cols>
    <col min="2" max="2" width="18.28515625" style="49" customWidth="1"/>
    <col min="3" max="3" width="12.7109375" style="50" customWidth="1"/>
    <col min="4" max="4" width="14" style="50" customWidth="1"/>
    <col min="5" max="5" width="16" style="50" customWidth="1"/>
    <col min="6" max="6" width="15.5703125" style="50" customWidth="1"/>
    <col min="7" max="7" width="18.28515625" style="49" customWidth="1"/>
    <col min="8" max="8" width="11.42578125" style="49"/>
  </cols>
  <sheetData>
    <row r="1" spans="2:7" ht="45.75" customHeight="1" thickBot="1" x14ac:dyDescent="0.45">
      <c r="C1" s="58"/>
      <c r="G1" s="68">
        <v>45139</v>
      </c>
    </row>
    <row r="2" spans="2:7" ht="24.75" customHeight="1" x14ac:dyDescent="0.25">
      <c r="B2" s="115" t="s">
        <v>144</v>
      </c>
      <c r="C2" s="116"/>
      <c r="D2" s="116"/>
      <c r="E2" s="116"/>
      <c r="F2" s="116"/>
      <c r="G2" s="117"/>
    </row>
    <row r="3" spans="2:7" ht="22.5" customHeight="1" x14ac:dyDescent="0.25">
      <c r="B3" s="114" t="s">
        <v>142</v>
      </c>
      <c r="C3" s="113" t="s">
        <v>141</v>
      </c>
      <c r="D3" s="113"/>
      <c r="E3" s="113"/>
      <c r="F3" s="76"/>
      <c r="G3" s="118" t="s">
        <v>140</v>
      </c>
    </row>
    <row r="4" spans="2:7" ht="36.75" customHeight="1" x14ac:dyDescent="0.25">
      <c r="B4" s="114"/>
      <c r="C4" s="74" t="s">
        <v>139</v>
      </c>
      <c r="D4" s="74" t="s">
        <v>149</v>
      </c>
      <c r="E4" s="75" t="s">
        <v>150</v>
      </c>
      <c r="F4" s="75" t="s">
        <v>151</v>
      </c>
      <c r="G4" s="118"/>
    </row>
    <row r="5" spans="2:7" ht="27" customHeight="1" x14ac:dyDescent="0.25">
      <c r="B5" s="72" t="s">
        <v>137</v>
      </c>
      <c r="C5" s="51">
        <v>478</v>
      </c>
      <c r="D5" s="51">
        <v>781</v>
      </c>
      <c r="E5" s="51">
        <v>434</v>
      </c>
      <c r="F5" s="51">
        <v>65</v>
      </c>
      <c r="G5" s="52">
        <f>SUM(C5:F5)</f>
        <v>1758</v>
      </c>
    </row>
    <row r="6" spans="2:7" ht="27" customHeight="1" thickBot="1" x14ac:dyDescent="0.3">
      <c r="B6" s="73" t="s">
        <v>138</v>
      </c>
      <c r="C6" s="53">
        <v>258</v>
      </c>
      <c r="D6" s="53">
        <v>587</v>
      </c>
      <c r="E6" s="53">
        <v>402</v>
      </c>
      <c r="F6" s="54">
        <v>70</v>
      </c>
      <c r="G6" s="55">
        <f>SUM(C6:F6)</f>
        <v>1317</v>
      </c>
    </row>
    <row r="7" spans="2:7" ht="31.5" customHeight="1" thickBot="1" x14ac:dyDescent="0.45">
      <c r="B7" s="69" t="s">
        <v>143</v>
      </c>
      <c r="C7" s="70">
        <f>SUM(C5:C6)</f>
        <v>736</v>
      </c>
      <c r="D7" s="70">
        <f>SUM(D5:D6)</f>
        <v>1368</v>
      </c>
      <c r="E7" s="70">
        <f>SUM(E5:E6)</f>
        <v>836</v>
      </c>
      <c r="F7" s="70">
        <f>SUM(F5:F6)</f>
        <v>135</v>
      </c>
      <c r="G7" s="71">
        <f>SUM(C7:F7)</f>
        <v>3075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topLeftCell="A31" zoomScale="80" zoomScaleNormal="80" workbookViewId="0">
      <selection activeCell="AD57" sqref="AD57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1" width="11.42578125" customWidth="1"/>
    <col min="34" max="16384" width="11.42578125" style="78"/>
  </cols>
  <sheetData>
    <row r="1" spans="1:30" customFormat="1" x14ac:dyDescent="0.25">
      <c r="B1" s="5"/>
      <c r="F1" s="2"/>
      <c r="G1" s="2"/>
      <c r="H1" s="2"/>
      <c r="I1" s="2"/>
      <c r="AD1" s="1"/>
    </row>
    <row r="2" spans="1:30" customFormat="1" ht="18.75" x14ac:dyDescent="0.3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0" customFormat="1" ht="15" customHeight="1" x14ac:dyDescent="0.25">
      <c r="A3" s="121" t="s">
        <v>27</v>
      </c>
      <c r="B3" s="121" t="s">
        <v>31</v>
      </c>
      <c r="C3" s="121" t="s">
        <v>28</v>
      </c>
      <c r="D3" s="121"/>
      <c r="E3" s="24"/>
      <c r="F3" s="122" t="s">
        <v>24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3" t="s">
        <v>25</v>
      </c>
    </row>
    <row r="4" spans="1:30" customFormat="1" ht="111.75" customHeight="1" x14ac:dyDescent="0.25">
      <c r="A4" s="121"/>
      <c r="B4" s="121"/>
      <c r="C4" s="4" t="s">
        <v>30</v>
      </c>
      <c r="D4" s="4" t="s">
        <v>29</v>
      </c>
      <c r="E4" s="25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24"/>
    </row>
    <row r="5" spans="1:30" customFormat="1" x14ac:dyDescent="0.25">
      <c r="A5" s="7" t="s">
        <v>87</v>
      </c>
      <c r="B5" s="8" t="s">
        <v>92</v>
      </c>
      <c r="C5" s="6">
        <v>6</v>
      </c>
      <c r="D5" s="6">
        <v>21</v>
      </c>
      <c r="E5" s="6">
        <f>SUM(C5:D5)</f>
        <v>27</v>
      </c>
      <c r="F5" s="6"/>
      <c r="G5" s="9"/>
      <c r="H5" s="9"/>
      <c r="I5" s="9"/>
      <c r="J5" s="6"/>
      <c r="K5" s="6"/>
      <c r="L5" s="6"/>
      <c r="M5" s="6"/>
      <c r="N5" s="6"/>
      <c r="O5" s="6"/>
      <c r="P5" s="6">
        <v>14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13</v>
      </c>
      <c r="AC5" s="6"/>
      <c r="AD5" s="6">
        <f t="shared" ref="AD5:AD8" si="0">SUM(F5:AC5)</f>
        <v>27</v>
      </c>
    </row>
    <row r="6" spans="1:30" customFormat="1" x14ac:dyDescent="0.25">
      <c r="A6" s="7" t="s">
        <v>87</v>
      </c>
      <c r="B6" s="8" t="s">
        <v>93</v>
      </c>
      <c r="C6" s="6">
        <v>10</v>
      </c>
      <c r="D6" s="6">
        <v>28</v>
      </c>
      <c r="E6" s="6">
        <f t="shared" ref="E6:E8" si="1">SUM(C6:D6)</f>
        <v>38</v>
      </c>
      <c r="F6" s="6"/>
      <c r="G6" s="9"/>
      <c r="H6" s="9"/>
      <c r="I6" s="9"/>
      <c r="J6" s="6"/>
      <c r="K6" s="6"/>
      <c r="L6" s="6"/>
      <c r="M6" s="6"/>
      <c r="N6" s="6"/>
      <c r="O6" s="6">
        <v>1</v>
      </c>
      <c r="P6" s="6">
        <v>36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>
        <v>1</v>
      </c>
      <c r="AC6" s="6"/>
      <c r="AD6" s="6">
        <f t="shared" si="0"/>
        <v>38</v>
      </c>
    </row>
    <row r="7" spans="1:30" customFormat="1" x14ac:dyDescent="0.25">
      <c r="A7" s="7" t="s">
        <v>87</v>
      </c>
      <c r="B7" s="8" t="s">
        <v>99</v>
      </c>
      <c r="C7" s="6">
        <v>18</v>
      </c>
      <c r="D7" s="6">
        <v>22</v>
      </c>
      <c r="E7" s="6">
        <f t="shared" si="1"/>
        <v>40</v>
      </c>
      <c r="F7" s="6"/>
      <c r="G7" s="9"/>
      <c r="H7" s="9"/>
      <c r="I7" s="9"/>
      <c r="J7" s="6"/>
      <c r="K7" s="6"/>
      <c r="L7" s="6"/>
      <c r="M7" s="6"/>
      <c r="N7" s="6"/>
      <c r="O7" s="6"/>
      <c r="P7" s="6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30</v>
      </c>
      <c r="AC7" s="6"/>
      <c r="AD7" s="6">
        <f t="shared" si="0"/>
        <v>40</v>
      </c>
    </row>
    <row r="8" spans="1:30" customFormat="1" x14ac:dyDescent="0.25">
      <c r="A8" s="7" t="s">
        <v>87</v>
      </c>
      <c r="B8" s="8" t="s">
        <v>101</v>
      </c>
      <c r="C8" s="6">
        <v>12</v>
      </c>
      <c r="D8" s="6">
        <v>17</v>
      </c>
      <c r="E8" s="6">
        <f t="shared" si="1"/>
        <v>29</v>
      </c>
      <c r="F8" s="6"/>
      <c r="G8" s="9"/>
      <c r="H8" s="9"/>
      <c r="I8" s="9"/>
      <c r="J8" s="6"/>
      <c r="K8" s="6"/>
      <c r="L8" s="6"/>
      <c r="M8" s="6"/>
      <c r="N8" s="6"/>
      <c r="O8" s="6"/>
      <c r="P8" s="6">
        <v>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24</v>
      </c>
      <c r="AD8" s="6">
        <f t="shared" si="0"/>
        <v>29</v>
      </c>
    </row>
    <row r="9" spans="1:30" customFormat="1" x14ac:dyDescent="0.25">
      <c r="A9" s="7"/>
      <c r="B9" s="8"/>
      <c r="C9" s="12">
        <f t="shared" ref="C9:AD9" si="2">SUM(C5:C8)</f>
        <v>46</v>
      </c>
      <c r="D9" s="12">
        <f t="shared" si="2"/>
        <v>88</v>
      </c>
      <c r="E9" s="12">
        <f t="shared" si="2"/>
        <v>134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1</v>
      </c>
      <c r="P9" s="12">
        <f t="shared" si="2"/>
        <v>65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44</v>
      </c>
      <c r="AC9" s="12">
        <f t="shared" si="2"/>
        <v>24</v>
      </c>
      <c r="AD9" s="23">
        <f t="shared" si="2"/>
        <v>134</v>
      </c>
    </row>
    <row r="10" spans="1:30" customFormat="1" x14ac:dyDescent="0.25"/>
    <row r="11" spans="1:30" customFormat="1" x14ac:dyDescent="0.25">
      <c r="A11" s="7" t="s">
        <v>85</v>
      </c>
      <c r="B11" s="8" t="s">
        <v>90</v>
      </c>
      <c r="C11" s="6">
        <v>35</v>
      </c>
      <c r="D11" s="6">
        <v>9</v>
      </c>
      <c r="E11" s="6">
        <f t="shared" ref="E11:E13" si="3">SUM(C11:D11)</f>
        <v>44</v>
      </c>
      <c r="F11" s="9"/>
      <c r="G11" s="9"/>
      <c r="H11" s="9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44</v>
      </c>
      <c r="AC11" s="6"/>
      <c r="AD11" s="59">
        <f>SUM(F11:AC11)</f>
        <v>44</v>
      </c>
    </row>
    <row r="12" spans="1:30" customFormat="1" x14ac:dyDescent="0.25">
      <c r="A12" s="7" t="s">
        <v>85</v>
      </c>
      <c r="B12" s="8" t="s">
        <v>95</v>
      </c>
      <c r="C12" s="6">
        <v>16</v>
      </c>
      <c r="D12" s="6">
        <v>21</v>
      </c>
      <c r="E12" s="6">
        <f t="shared" si="3"/>
        <v>37</v>
      </c>
      <c r="F12" s="6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C12" s="6">
        <v>37</v>
      </c>
      <c r="AD12" s="59">
        <f>SUM(F12:AC12)</f>
        <v>37</v>
      </c>
    </row>
    <row r="13" spans="1:30" customFormat="1" x14ac:dyDescent="0.25">
      <c r="A13" s="7" t="s">
        <v>85</v>
      </c>
      <c r="B13" s="8" t="s">
        <v>97</v>
      </c>
      <c r="C13" s="6">
        <v>37</v>
      </c>
      <c r="D13" s="6">
        <v>13</v>
      </c>
      <c r="E13" s="6">
        <f t="shared" si="3"/>
        <v>50</v>
      </c>
      <c r="F13" s="6"/>
      <c r="G13" s="9"/>
      <c r="H13" s="9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50</v>
      </c>
      <c r="AC13" s="6"/>
      <c r="AD13" s="59">
        <f>SUM(F13:AC13)</f>
        <v>50</v>
      </c>
    </row>
    <row r="14" spans="1:30" customFormat="1" x14ac:dyDescent="0.25">
      <c r="A14" s="7"/>
      <c r="B14" s="8"/>
      <c r="C14" s="12">
        <f>SUM(C11:C13)</f>
        <v>88</v>
      </c>
      <c r="D14" s="12">
        <f>SUM(D11:D13)</f>
        <v>43</v>
      </c>
      <c r="E14" s="12">
        <f>SUM(E10:E13)</f>
        <v>131</v>
      </c>
      <c r="F14" s="12">
        <f t="shared" ref="F14:AB14" si="4">SUM(F11:F13)</f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94</v>
      </c>
      <c r="AC14" s="12">
        <f>SUM(AC11:AC13)</f>
        <v>37</v>
      </c>
      <c r="AD14" s="23">
        <f>SUM(AD11:AD13)</f>
        <v>131</v>
      </c>
    </row>
    <row r="15" spans="1:30" customFormat="1" x14ac:dyDescent="0.25"/>
    <row r="16" spans="1:30" customFormat="1" x14ac:dyDescent="0.25">
      <c r="A16" s="7" t="s">
        <v>86</v>
      </c>
      <c r="B16" s="8" t="s">
        <v>94</v>
      </c>
      <c r="C16" s="6">
        <v>10</v>
      </c>
      <c r="D16" s="6">
        <v>18</v>
      </c>
      <c r="E16" s="6">
        <f t="shared" ref="E16:E18" si="5">SUM(C16:D16)</f>
        <v>28</v>
      </c>
      <c r="F16" s="6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27</v>
      </c>
      <c r="AC16" s="6">
        <v>1</v>
      </c>
      <c r="AD16" s="6">
        <f>SUM(F16:AC16)</f>
        <v>28</v>
      </c>
    </row>
    <row r="17" spans="1:33" customFormat="1" x14ac:dyDescent="0.25">
      <c r="A17" s="7" t="s">
        <v>86</v>
      </c>
      <c r="B17" s="8" t="s">
        <v>102</v>
      </c>
      <c r="C17" s="6">
        <v>10</v>
      </c>
      <c r="D17" s="6">
        <v>18</v>
      </c>
      <c r="E17" s="6">
        <f t="shared" si="5"/>
        <v>28</v>
      </c>
      <c r="F17" s="6"/>
      <c r="G17" s="9"/>
      <c r="H17" s="9"/>
      <c r="I17" s="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22</v>
      </c>
      <c r="W17" s="6"/>
      <c r="X17" s="6"/>
      <c r="Y17" s="6"/>
      <c r="Z17" s="6"/>
      <c r="AA17" s="6"/>
      <c r="AB17" s="6"/>
      <c r="AC17" s="6">
        <v>6</v>
      </c>
      <c r="AD17" s="6">
        <f>SUM(F17:AC17)</f>
        <v>28</v>
      </c>
    </row>
    <row r="18" spans="1:33" customFormat="1" x14ac:dyDescent="0.25">
      <c r="A18" s="7" t="s">
        <v>86</v>
      </c>
      <c r="B18" s="8" t="s">
        <v>91</v>
      </c>
      <c r="C18" s="6">
        <v>16</v>
      </c>
      <c r="D18" s="6">
        <v>22</v>
      </c>
      <c r="E18" s="6">
        <f t="shared" si="5"/>
        <v>38</v>
      </c>
      <c r="F18" s="6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31</v>
      </c>
      <c r="W18" s="6"/>
      <c r="X18" s="6"/>
      <c r="Y18" s="6"/>
      <c r="Z18" s="6"/>
      <c r="AA18" s="6"/>
      <c r="AB18" s="6">
        <v>7</v>
      </c>
      <c r="AC18" s="6"/>
      <c r="AD18" s="6">
        <f>SUM(F18:AC18)</f>
        <v>38</v>
      </c>
    </row>
    <row r="19" spans="1:33" customFormat="1" x14ac:dyDescent="0.25">
      <c r="A19" s="7"/>
      <c r="B19" s="8"/>
      <c r="C19" s="12">
        <f>SUM(C16:C18)</f>
        <v>36</v>
      </c>
      <c r="D19" s="12">
        <f>SUM(D16:D18)</f>
        <v>58</v>
      </c>
      <c r="E19" s="12">
        <f>SUM(E15:E18)</f>
        <v>94</v>
      </c>
      <c r="F19" s="12">
        <f t="shared" ref="F19:AB19" si="6">SUM(F16:F18)</f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12">
        <f t="shared" si="6"/>
        <v>0</v>
      </c>
      <c r="S19" s="12">
        <f t="shared" si="6"/>
        <v>0</v>
      </c>
      <c r="T19" s="12">
        <f t="shared" si="6"/>
        <v>0</v>
      </c>
      <c r="U19" s="12">
        <f t="shared" si="6"/>
        <v>0</v>
      </c>
      <c r="V19" s="12">
        <f t="shared" si="6"/>
        <v>53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0</v>
      </c>
      <c r="AA19" s="12">
        <f t="shared" si="6"/>
        <v>0</v>
      </c>
      <c r="AB19" s="12">
        <f t="shared" si="6"/>
        <v>34</v>
      </c>
      <c r="AC19" s="12">
        <f>SUM(AC16:AC18)</f>
        <v>7</v>
      </c>
      <c r="AD19" s="23">
        <f>SUM(AD16:AD18)</f>
        <v>94</v>
      </c>
    </row>
    <row r="20" spans="1:33" customFormat="1" x14ac:dyDescent="0.25"/>
    <row r="21" spans="1:33" customFormat="1" x14ac:dyDescent="0.25">
      <c r="A21" s="7" t="s">
        <v>88</v>
      </c>
      <c r="B21" s="8" t="s">
        <v>96</v>
      </c>
      <c r="C21" s="6">
        <v>17</v>
      </c>
      <c r="D21" s="6">
        <v>13</v>
      </c>
      <c r="E21" s="6">
        <f t="shared" ref="E21:E23" si="7">SUM(C21:D21)</f>
        <v>30</v>
      </c>
      <c r="F21" s="6"/>
      <c r="G21" s="9"/>
      <c r="H21" s="9"/>
      <c r="I21" s="9"/>
      <c r="J21" s="6"/>
      <c r="K21" s="6"/>
      <c r="L21" s="6"/>
      <c r="M21" s="6"/>
      <c r="N21" s="6"/>
      <c r="O21" s="6">
        <v>7</v>
      </c>
      <c r="P21" s="6">
        <v>22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1</v>
      </c>
      <c r="AD21" s="6">
        <f>SUM(F21:AC21)</f>
        <v>30</v>
      </c>
    </row>
    <row r="22" spans="1:33" customFormat="1" x14ac:dyDescent="0.25">
      <c r="A22" s="7" t="s">
        <v>135</v>
      </c>
      <c r="B22" s="8" t="s">
        <v>152</v>
      </c>
      <c r="C22" s="6">
        <v>10</v>
      </c>
      <c r="D22" s="6">
        <v>22</v>
      </c>
      <c r="E22" s="6">
        <f t="shared" si="7"/>
        <v>32</v>
      </c>
      <c r="F22" s="6"/>
      <c r="G22" s="9"/>
      <c r="H22" s="9"/>
      <c r="I22" s="9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31</v>
      </c>
      <c r="AA22" s="6"/>
      <c r="AB22" s="10"/>
      <c r="AC22" s="6"/>
      <c r="AD22" s="6">
        <f>SUM(F22:AC22)</f>
        <v>32</v>
      </c>
    </row>
    <row r="23" spans="1:33" customFormat="1" x14ac:dyDescent="0.25">
      <c r="A23" s="7" t="s">
        <v>88</v>
      </c>
      <c r="B23" s="8" t="s">
        <v>100</v>
      </c>
      <c r="C23" s="6">
        <v>7</v>
      </c>
      <c r="D23" s="6">
        <v>35</v>
      </c>
      <c r="E23" s="6">
        <f t="shared" si="7"/>
        <v>42</v>
      </c>
      <c r="F23" s="6"/>
      <c r="G23" s="9"/>
      <c r="H23" s="9"/>
      <c r="I23" s="9"/>
      <c r="J23" s="6"/>
      <c r="K23" s="6"/>
      <c r="L23" s="6"/>
      <c r="M23" s="6"/>
      <c r="N23" s="6"/>
      <c r="O23" s="6">
        <v>3</v>
      </c>
      <c r="P23" s="6">
        <v>30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9</v>
      </c>
      <c r="AC23" s="6"/>
      <c r="AD23" s="6">
        <f>SUM(F23:AC23)</f>
        <v>42</v>
      </c>
    </row>
    <row r="24" spans="1:33" customFormat="1" x14ac:dyDescent="0.25">
      <c r="A24" s="119" t="s">
        <v>60</v>
      </c>
      <c r="B24" s="119"/>
      <c r="C24" s="12">
        <f>SUM(C21:C23)</f>
        <v>34</v>
      </c>
      <c r="D24" s="12">
        <f t="shared" ref="D24:AC24" si="8">SUM(D21:D23)</f>
        <v>70</v>
      </c>
      <c r="E24" s="12">
        <f>SUM(E20:E23)</f>
        <v>104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11</v>
      </c>
      <c r="P24" s="12">
        <f t="shared" si="8"/>
        <v>52</v>
      </c>
      <c r="Q24" s="12">
        <f t="shared" si="8"/>
        <v>0</v>
      </c>
      <c r="R24" s="12">
        <f t="shared" si="8"/>
        <v>0</v>
      </c>
      <c r="S24" s="12">
        <f t="shared" si="8"/>
        <v>0</v>
      </c>
      <c r="T24" s="12">
        <f t="shared" si="8"/>
        <v>0</v>
      </c>
      <c r="U24" s="12">
        <f t="shared" si="8"/>
        <v>0</v>
      </c>
      <c r="V24" s="12">
        <f t="shared" si="8"/>
        <v>0</v>
      </c>
      <c r="W24" s="12">
        <f t="shared" si="8"/>
        <v>0</v>
      </c>
      <c r="X24" s="12">
        <f t="shared" si="8"/>
        <v>0</v>
      </c>
      <c r="Y24" s="12">
        <f t="shared" si="8"/>
        <v>0</v>
      </c>
      <c r="Z24" s="12">
        <f t="shared" si="8"/>
        <v>31</v>
      </c>
      <c r="AA24" s="12">
        <f t="shared" si="8"/>
        <v>0</v>
      </c>
      <c r="AB24" s="12">
        <f t="shared" si="8"/>
        <v>9</v>
      </c>
      <c r="AC24" s="12">
        <f t="shared" si="8"/>
        <v>1</v>
      </c>
      <c r="AD24" s="23">
        <f>SUM(AD21:AD23)</f>
        <v>104</v>
      </c>
      <c r="AF24" s="96"/>
    </row>
    <row r="25" spans="1:33" customFormat="1" x14ac:dyDescent="0.25">
      <c r="B25" s="5"/>
      <c r="F25" s="2"/>
      <c r="G25" s="2"/>
      <c r="H25" s="2"/>
      <c r="I25" s="2"/>
      <c r="AD25" s="1"/>
    </row>
    <row r="26" spans="1:33" customFormat="1" x14ac:dyDescent="0.25">
      <c r="B26" s="5"/>
      <c r="F26" s="2"/>
      <c r="G26" s="2"/>
      <c r="H26" s="2"/>
      <c r="I26" s="2"/>
      <c r="AD26" s="1"/>
    </row>
    <row r="27" spans="1:33" customFormat="1" ht="18.75" x14ac:dyDescent="0.3">
      <c r="A27" s="120" t="s">
        <v>62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</row>
    <row r="28" spans="1:33" customFormat="1" ht="15" customHeight="1" x14ac:dyDescent="0.25">
      <c r="A28" s="121" t="s">
        <v>27</v>
      </c>
      <c r="B28" s="121" t="s">
        <v>31</v>
      </c>
      <c r="C28" s="121" t="s">
        <v>28</v>
      </c>
      <c r="D28" s="121"/>
      <c r="E28" s="24"/>
      <c r="F28" s="122" t="s">
        <v>24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3" t="s">
        <v>25</v>
      </c>
    </row>
    <row r="29" spans="1:33" customFormat="1" ht="108" customHeight="1" x14ac:dyDescent="0.25">
      <c r="A29" s="121"/>
      <c r="B29" s="121"/>
      <c r="C29" s="4" t="s">
        <v>30</v>
      </c>
      <c r="D29" s="4" t="s">
        <v>29</v>
      </c>
      <c r="E29" s="25" t="s">
        <v>25</v>
      </c>
      <c r="F29" s="3" t="s">
        <v>0</v>
      </c>
      <c r="G29" s="3" t="s">
        <v>1</v>
      </c>
      <c r="H29" s="3" t="s">
        <v>2</v>
      </c>
      <c r="I29" s="3" t="s">
        <v>3</v>
      </c>
      <c r="J29" s="3" t="s">
        <v>4</v>
      </c>
      <c r="K29" s="3" t="s">
        <v>5</v>
      </c>
      <c r="L29" s="3" t="s">
        <v>6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3" t="s">
        <v>20</v>
      </c>
      <c r="AA29" s="3" t="s">
        <v>21</v>
      </c>
      <c r="AB29" s="3" t="s">
        <v>22</v>
      </c>
      <c r="AC29" s="3" t="s">
        <v>23</v>
      </c>
      <c r="AD29" s="124"/>
    </row>
    <row r="30" spans="1:33" x14ac:dyDescent="0.25">
      <c r="A30" s="7" t="s">
        <v>66</v>
      </c>
      <c r="B30" s="8" t="s">
        <v>147</v>
      </c>
      <c r="C30" s="6">
        <v>11</v>
      </c>
      <c r="D30" s="6">
        <v>16</v>
      </c>
      <c r="E30" s="6">
        <f t="shared" ref="E30:E31" si="9">SUM(C30:D30)</f>
        <v>27</v>
      </c>
      <c r="F30" s="6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27</v>
      </c>
      <c r="AC30" s="6"/>
      <c r="AD30" s="6">
        <f>SUM(F30:AC30)</f>
        <v>27</v>
      </c>
      <c r="AE30" s="78"/>
      <c r="AF30" s="78"/>
      <c r="AG30" s="78"/>
    </row>
    <row r="31" spans="1:33" x14ac:dyDescent="0.25">
      <c r="A31" s="7" t="s">
        <v>66</v>
      </c>
      <c r="B31" s="8" t="s">
        <v>67</v>
      </c>
      <c r="C31" s="6">
        <v>13</v>
      </c>
      <c r="D31" s="6">
        <v>11</v>
      </c>
      <c r="E31" s="6">
        <f t="shared" si="9"/>
        <v>24</v>
      </c>
      <c r="F31" s="6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24</v>
      </c>
      <c r="AC31" s="6"/>
      <c r="AD31" s="6">
        <f>SUM(F31:AC31)</f>
        <v>24</v>
      </c>
      <c r="AE31" s="78"/>
      <c r="AF31" s="78"/>
      <c r="AG31" s="78"/>
    </row>
    <row r="32" spans="1:33" x14ac:dyDescent="0.25">
      <c r="A32" s="16"/>
      <c r="B32" s="17"/>
      <c r="C32" s="12">
        <f>SUM(C30:C31)</f>
        <v>24</v>
      </c>
      <c r="D32" s="12">
        <f>SUM(D30:D31)</f>
        <v>27</v>
      </c>
      <c r="E32" s="12">
        <f>SUM(E30:E31)</f>
        <v>51</v>
      </c>
      <c r="F32" s="12">
        <f t="shared" ref="F32:AA32" si="10">SUM(F30:F31)</f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>SUM(AB30:AB31)</f>
        <v>51</v>
      </c>
      <c r="AC32" s="12">
        <f t="shared" ref="AC32" si="11">SUM(AC30:AC31)</f>
        <v>0</v>
      </c>
      <c r="AD32" s="23">
        <f>SUM(AD30:AD31)</f>
        <v>51</v>
      </c>
      <c r="AE32" s="78"/>
      <c r="AF32" s="78"/>
      <c r="AG32" s="78"/>
    </row>
    <row r="33" spans="1:33" x14ac:dyDescent="0.25">
      <c r="B33"/>
      <c r="F33"/>
      <c r="G33"/>
      <c r="H33"/>
      <c r="I33"/>
      <c r="AD33"/>
      <c r="AE33" s="78"/>
      <c r="AF33" s="78"/>
      <c r="AG33" s="78"/>
    </row>
    <row r="34" spans="1:33" customFormat="1" x14ac:dyDescent="0.25">
      <c r="A34" s="7" t="s">
        <v>64</v>
      </c>
      <c r="B34" s="8" t="s">
        <v>76</v>
      </c>
      <c r="C34" s="6">
        <v>24</v>
      </c>
      <c r="D34" s="6">
        <v>25</v>
      </c>
      <c r="E34" s="6">
        <f t="shared" ref="E34:E37" si="12">SUM(C34:D34)</f>
        <v>49</v>
      </c>
      <c r="F34" s="6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v>49</v>
      </c>
      <c r="AD34" s="6">
        <f>SUM(F34:AC34)</f>
        <v>49</v>
      </c>
    </row>
    <row r="35" spans="1:33" customFormat="1" x14ac:dyDescent="0.25">
      <c r="A35" s="7" t="s">
        <v>64</v>
      </c>
      <c r="B35" s="8" t="s">
        <v>73</v>
      </c>
      <c r="C35" s="6">
        <v>22</v>
      </c>
      <c r="D35" s="6">
        <v>21</v>
      </c>
      <c r="E35" s="6">
        <f t="shared" si="12"/>
        <v>43</v>
      </c>
      <c r="F35" s="6"/>
      <c r="G35" s="9"/>
      <c r="H35" s="9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0">
        <v>41</v>
      </c>
      <c r="AC35" s="6">
        <v>2</v>
      </c>
      <c r="AD35" s="6">
        <f>SUM(F35:AC35)</f>
        <v>43</v>
      </c>
    </row>
    <row r="36" spans="1:33" x14ac:dyDescent="0.25">
      <c r="A36" s="7" t="s">
        <v>64</v>
      </c>
      <c r="B36" s="8" t="s">
        <v>153</v>
      </c>
      <c r="C36" s="6">
        <v>15</v>
      </c>
      <c r="D36" s="6">
        <v>18</v>
      </c>
      <c r="E36" s="6">
        <f t="shared" si="12"/>
        <v>33</v>
      </c>
      <c r="F36" s="6"/>
      <c r="G36" s="9"/>
      <c r="H36" s="9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33</v>
      </c>
      <c r="AD36" s="6">
        <f>SUM(F36:AC36)</f>
        <v>33</v>
      </c>
    </row>
    <row r="37" spans="1:33" x14ac:dyDescent="0.25">
      <c r="A37" s="7" t="s">
        <v>64</v>
      </c>
      <c r="B37" s="8" t="s">
        <v>72</v>
      </c>
      <c r="C37" s="6">
        <v>24</v>
      </c>
      <c r="D37" s="6">
        <v>26</v>
      </c>
      <c r="E37" s="6">
        <f t="shared" si="12"/>
        <v>50</v>
      </c>
      <c r="F37" s="6"/>
      <c r="G37" s="9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50</v>
      </c>
      <c r="AC37" s="6"/>
      <c r="AD37" s="6">
        <f>SUM(F37:AC37)</f>
        <v>50</v>
      </c>
      <c r="AE37" s="78"/>
      <c r="AF37" s="78"/>
      <c r="AG37" s="78"/>
    </row>
    <row r="38" spans="1:33" s="79" customFormat="1" x14ac:dyDescent="0.25">
      <c r="A38" s="14"/>
      <c r="B38" s="15"/>
      <c r="C38" s="12">
        <f>SUM(C34:C37)</f>
        <v>85</v>
      </c>
      <c r="D38" s="12">
        <f>SUM(D34:D37)</f>
        <v>90</v>
      </c>
      <c r="E38" s="12">
        <f>SUM(E34:E37)</f>
        <v>175</v>
      </c>
      <c r="F38" s="12">
        <f t="shared" ref="F38:AA38" si="13">SUM(F34:F37)</f>
        <v>0</v>
      </c>
      <c r="G38" s="12">
        <f t="shared" si="13"/>
        <v>0</v>
      </c>
      <c r="H38" s="12">
        <f t="shared" si="13"/>
        <v>0</v>
      </c>
      <c r="I38" s="12">
        <f t="shared" si="13"/>
        <v>0</v>
      </c>
      <c r="J38" s="12">
        <f t="shared" si="13"/>
        <v>0</v>
      </c>
      <c r="K38" s="12">
        <f t="shared" si="13"/>
        <v>0</v>
      </c>
      <c r="L38" s="12">
        <f t="shared" si="13"/>
        <v>0</v>
      </c>
      <c r="M38" s="12">
        <f t="shared" si="13"/>
        <v>0</v>
      </c>
      <c r="N38" s="12">
        <f t="shared" si="13"/>
        <v>0</v>
      </c>
      <c r="O38" s="12">
        <f t="shared" si="13"/>
        <v>0</v>
      </c>
      <c r="P38" s="12">
        <f t="shared" si="13"/>
        <v>0</v>
      </c>
      <c r="Q38" s="12">
        <f t="shared" si="13"/>
        <v>0</v>
      </c>
      <c r="R38" s="12">
        <f t="shared" si="13"/>
        <v>0</v>
      </c>
      <c r="S38" s="12">
        <f t="shared" si="13"/>
        <v>0</v>
      </c>
      <c r="T38" s="12">
        <f t="shared" si="13"/>
        <v>0</v>
      </c>
      <c r="U38" s="12">
        <f t="shared" si="13"/>
        <v>0</v>
      </c>
      <c r="V38" s="12">
        <f t="shared" si="13"/>
        <v>0</v>
      </c>
      <c r="W38" s="12">
        <f t="shared" si="13"/>
        <v>0</v>
      </c>
      <c r="X38" s="12">
        <f t="shared" si="13"/>
        <v>0</v>
      </c>
      <c r="Y38" s="12">
        <f t="shared" si="13"/>
        <v>0</v>
      </c>
      <c r="Z38" s="12">
        <f t="shared" si="13"/>
        <v>0</v>
      </c>
      <c r="AA38" s="12">
        <f t="shared" si="13"/>
        <v>0</v>
      </c>
      <c r="AB38" s="12">
        <f>SUM(AB34:AB37)</f>
        <v>91</v>
      </c>
      <c r="AC38" s="12">
        <f t="shared" ref="AC38" si="14">SUM(AC34:AC37)</f>
        <v>84</v>
      </c>
      <c r="AD38" s="23">
        <f>SUM(AD34:AD37)</f>
        <v>175</v>
      </c>
    </row>
    <row r="39" spans="1:33" x14ac:dyDescent="0.25">
      <c r="B39"/>
      <c r="F39"/>
      <c r="G39"/>
      <c r="H39"/>
      <c r="I39"/>
      <c r="AD39"/>
      <c r="AE39" s="78"/>
      <c r="AF39" s="78"/>
      <c r="AG39" s="78"/>
    </row>
    <row r="40" spans="1:33" x14ac:dyDescent="0.25">
      <c r="A40" s="7" t="s">
        <v>68</v>
      </c>
      <c r="B40" s="8" t="s">
        <v>68</v>
      </c>
      <c r="C40" s="6">
        <v>7</v>
      </c>
      <c r="D40" s="6">
        <v>14</v>
      </c>
      <c r="E40" s="6">
        <f t="shared" ref="E40:E45" si="15">SUM(C40:D40)</f>
        <v>21</v>
      </c>
      <c r="F40" s="6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>
        <v>20</v>
      </c>
      <c r="AC40" s="6">
        <v>1</v>
      </c>
      <c r="AD40" s="6">
        <f t="shared" ref="AD40:AD45" si="16">SUM(F40:AC40)</f>
        <v>21</v>
      </c>
      <c r="AE40" s="78"/>
      <c r="AF40" s="78"/>
      <c r="AG40" s="78"/>
    </row>
    <row r="41" spans="1:33" x14ac:dyDescent="0.25">
      <c r="A41" s="7" t="s">
        <v>68</v>
      </c>
      <c r="B41" s="8" t="s">
        <v>154</v>
      </c>
      <c r="C41" s="6">
        <v>20</v>
      </c>
      <c r="D41" s="6">
        <v>26</v>
      </c>
      <c r="E41" s="6">
        <f t="shared" si="15"/>
        <v>46</v>
      </c>
      <c r="F41" s="6"/>
      <c r="G41" s="9"/>
      <c r="H41" s="9"/>
      <c r="I41" s="9"/>
      <c r="J41" s="6"/>
      <c r="K41" s="6"/>
      <c r="L41" s="6"/>
      <c r="M41" s="6"/>
      <c r="N41" s="6"/>
      <c r="O41" s="6"/>
      <c r="P41" s="6"/>
      <c r="Q41" s="6">
        <v>46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6"/>
      <c r="AD41" s="6">
        <f t="shared" si="16"/>
        <v>46</v>
      </c>
      <c r="AE41" s="78"/>
      <c r="AF41" s="78"/>
      <c r="AG41" s="78"/>
    </row>
    <row r="42" spans="1:33" x14ac:dyDescent="0.25">
      <c r="A42" s="7" t="s">
        <v>68</v>
      </c>
      <c r="B42" s="8" t="s">
        <v>69</v>
      </c>
      <c r="C42" s="6">
        <v>18</v>
      </c>
      <c r="D42" s="6">
        <v>13</v>
      </c>
      <c r="E42" s="6">
        <f t="shared" si="15"/>
        <v>31</v>
      </c>
      <c r="F42" s="6"/>
      <c r="G42" s="9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31</v>
      </c>
      <c r="AC42" s="6"/>
      <c r="AD42" s="6">
        <f t="shared" si="16"/>
        <v>31</v>
      </c>
      <c r="AE42" s="78"/>
      <c r="AF42" s="78"/>
      <c r="AG42" s="78"/>
    </row>
    <row r="43" spans="1:33" x14ac:dyDescent="0.25">
      <c r="A43" s="7" t="s">
        <v>68</v>
      </c>
      <c r="B43" s="8" t="s">
        <v>75</v>
      </c>
      <c r="C43" s="6">
        <v>17</v>
      </c>
      <c r="D43" s="6">
        <v>31</v>
      </c>
      <c r="E43" s="6">
        <f t="shared" si="15"/>
        <v>48</v>
      </c>
      <c r="F43" s="6"/>
      <c r="G43" s="9">
        <v>1</v>
      </c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47</v>
      </c>
      <c r="AC43" s="6"/>
      <c r="AD43" s="6">
        <f t="shared" si="16"/>
        <v>48</v>
      </c>
      <c r="AE43" s="78"/>
      <c r="AF43" s="78"/>
      <c r="AG43" s="78"/>
    </row>
    <row r="44" spans="1:33" x14ac:dyDescent="0.25">
      <c r="A44" s="7" t="s">
        <v>68</v>
      </c>
      <c r="B44" s="8" t="s">
        <v>71</v>
      </c>
      <c r="C44" s="6">
        <v>14</v>
      </c>
      <c r="D44" s="6">
        <v>32</v>
      </c>
      <c r="E44" s="6">
        <f t="shared" si="15"/>
        <v>46</v>
      </c>
      <c r="F44" s="6"/>
      <c r="G44" s="9"/>
      <c r="H44" s="9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v>46</v>
      </c>
      <c r="AD44" s="6">
        <f t="shared" si="16"/>
        <v>46</v>
      </c>
      <c r="AE44" s="78"/>
      <c r="AF44" s="78"/>
      <c r="AG44" s="78"/>
    </row>
    <row r="45" spans="1:33" x14ac:dyDescent="0.25">
      <c r="A45" s="7" t="str">
        <f>+Regiones!A54</f>
        <v>San Marcos</v>
      </c>
      <c r="B45" s="7" t="s">
        <v>77</v>
      </c>
      <c r="C45" s="87">
        <v>21</v>
      </c>
      <c r="D45" s="87">
        <v>28</v>
      </c>
      <c r="E45" s="6">
        <f t="shared" si="15"/>
        <v>49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48</v>
      </c>
      <c r="AD45" s="6">
        <f t="shared" si="16"/>
        <v>49</v>
      </c>
      <c r="AE45" s="78"/>
      <c r="AF45" s="78"/>
      <c r="AG45" s="78"/>
    </row>
    <row r="46" spans="1:33" s="79" customFormat="1" x14ac:dyDescent="0.25">
      <c r="A46" s="14"/>
      <c r="B46" s="15"/>
      <c r="C46" s="12">
        <f t="shared" ref="C46:D46" si="17">SUM(C40:C45)</f>
        <v>97</v>
      </c>
      <c r="D46" s="12">
        <f t="shared" si="17"/>
        <v>144</v>
      </c>
      <c r="E46" s="12">
        <f>SUM(E40:E45)</f>
        <v>241</v>
      </c>
      <c r="F46" s="12">
        <f t="shared" ref="F46:AC46" si="18">SUM(F40:F45)</f>
        <v>0</v>
      </c>
      <c r="G46" s="12">
        <f t="shared" si="18"/>
        <v>1</v>
      </c>
      <c r="H46" s="12">
        <f t="shared" si="18"/>
        <v>0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0</v>
      </c>
      <c r="O46" s="12">
        <f t="shared" si="18"/>
        <v>0</v>
      </c>
      <c r="P46" s="12">
        <f t="shared" si="18"/>
        <v>0</v>
      </c>
      <c r="Q46" s="12">
        <f t="shared" si="18"/>
        <v>47</v>
      </c>
      <c r="R46" s="12">
        <f t="shared" si="18"/>
        <v>0</v>
      </c>
      <c r="S46" s="12">
        <f t="shared" si="18"/>
        <v>0</v>
      </c>
      <c r="T46" s="12">
        <f t="shared" si="18"/>
        <v>0</v>
      </c>
      <c r="U46" s="12">
        <f t="shared" si="18"/>
        <v>0</v>
      </c>
      <c r="V46" s="12">
        <f t="shared" si="18"/>
        <v>0</v>
      </c>
      <c r="W46" s="12">
        <f t="shared" si="18"/>
        <v>0</v>
      </c>
      <c r="X46" s="12">
        <f t="shared" si="18"/>
        <v>0</v>
      </c>
      <c r="Y46" s="12">
        <f t="shared" si="18"/>
        <v>0</v>
      </c>
      <c r="Z46" s="12">
        <f t="shared" si="18"/>
        <v>0</v>
      </c>
      <c r="AA46" s="12">
        <f t="shared" si="18"/>
        <v>0</v>
      </c>
      <c r="AB46" s="12">
        <f t="shared" si="18"/>
        <v>98</v>
      </c>
      <c r="AC46" s="12">
        <f t="shared" si="18"/>
        <v>95</v>
      </c>
      <c r="AD46" s="23">
        <f>SUM(AD40:AD45)</f>
        <v>241</v>
      </c>
    </row>
    <row r="47" spans="1:33" x14ac:dyDescent="0.25">
      <c r="B47"/>
      <c r="F47"/>
      <c r="G47"/>
      <c r="H47"/>
      <c r="I47"/>
      <c r="AD47"/>
      <c r="AE47" s="78"/>
      <c r="AF47" s="78"/>
      <c r="AG47" s="78"/>
    </row>
    <row r="48" spans="1:33" x14ac:dyDescent="0.25">
      <c r="A48" s="7" t="s">
        <v>63</v>
      </c>
      <c r="B48" s="8" t="s">
        <v>70</v>
      </c>
      <c r="C48" s="6">
        <v>16</v>
      </c>
      <c r="D48" s="6">
        <v>8</v>
      </c>
      <c r="E48" s="6">
        <f t="shared" ref="E48" si="19">SUM(C48:D48)</f>
        <v>24</v>
      </c>
      <c r="F48" s="6"/>
      <c r="G48" s="9"/>
      <c r="H48" s="9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24</v>
      </c>
      <c r="AC48" s="6"/>
      <c r="AD48" s="6">
        <f>SUM(F48:AC48)</f>
        <v>24</v>
      </c>
      <c r="AE48" s="78"/>
      <c r="AF48" s="78"/>
      <c r="AG48" s="78"/>
    </row>
    <row r="49" spans="1:33" x14ac:dyDescent="0.25">
      <c r="A49" s="16"/>
      <c r="B49" s="17"/>
      <c r="C49" s="12">
        <f>SUM(C48:C48)</f>
        <v>16</v>
      </c>
      <c r="D49" s="12">
        <f>SUM(D48:D48)</f>
        <v>8</v>
      </c>
      <c r="E49" s="12">
        <f>SUM(E48)</f>
        <v>24</v>
      </c>
      <c r="F49" s="12">
        <f t="shared" ref="F49:AA49" si="20">SUM(F48:F48)</f>
        <v>0</v>
      </c>
      <c r="G49" s="12">
        <f t="shared" si="20"/>
        <v>0</v>
      </c>
      <c r="H49" s="12">
        <f t="shared" si="20"/>
        <v>0</v>
      </c>
      <c r="I49" s="12">
        <f t="shared" si="20"/>
        <v>0</v>
      </c>
      <c r="J49" s="12">
        <f t="shared" si="20"/>
        <v>0</v>
      </c>
      <c r="K49" s="12">
        <f t="shared" si="20"/>
        <v>0</v>
      </c>
      <c r="L49" s="12">
        <f t="shared" si="20"/>
        <v>0</v>
      </c>
      <c r="M49" s="12">
        <f t="shared" si="20"/>
        <v>0</v>
      </c>
      <c r="N49" s="12">
        <f t="shared" si="20"/>
        <v>0</v>
      </c>
      <c r="O49" s="12">
        <f t="shared" si="20"/>
        <v>0</v>
      </c>
      <c r="P49" s="12">
        <f t="shared" si="20"/>
        <v>0</v>
      </c>
      <c r="Q49" s="12">
        <f t="shared" si="20"/>
        <v>0</v>
      </c>
      <c r="R49" s="12">
        <f t="shared" si="20"/>
        <v>0</v>
      </c>
      <c r="S49" s="12">
        <f t="shared" si="20"/>
        <v>0</v>
      </c>
      <c r="T49" s="12">
        <f t="shared" si="20"/>
        <v>0</v>
      </c>
      <c r="U49" s="12">
        <f t="shared" si="20"/>
        <v>0</v>
      </c>
      <c r="V49" s="12">
        <f t="shared" si="20"/>
        <v>0</v>
      </c>
      <c r="W49" s="12">
        <f t="shared" si="20"/>
        <v>0</v>
      </c>
      <c r="X49" s="12">
        <f t="shared" si="20"/>
        <v>0</v>
      </c>
      <c r="Y49" s="12">
        <f t="shared" si="20"/>
        <v>0</v>
      </c>
      <c r="Z49" s="12">
        <f t="shared" si="20"/>
        <v>0</v>
      </c>
      <c r="AA49" s="12">
        <f t="shared" si="20"/>
        <v>0</v>
      </c>
      <c r="AB49" s="12">
        <f>SUM(AB48:AB48)</f>
        <v>24</v>
      </c>
      <c r="AC49" s="12">
        <f t="shared" ref="AC49" si="21">SUM(AC48:AC48)</f>
        <v>0</v>
      </c>
      <c r="AD49" s="65">
        <f>SUM(AD48:AD48)</f>
        <v>24</v>
      </c>
      <c r="AE49" s="78"/>
      <c r="AF49" s="78"/>
      <c r="AG49" s="78"/>
    </row>
    <row r="50" spans="1:33" x14ac:dyDescent="0.25">
      <c r="C50" s="1"/>
      <c r="D50" s="1"/>
      <c r="E50" s="1"/>
      <c r="F50" s="1"/>
      <c r="AE50" s="78"/>
      <c r="AF50" s="78"/>
      <c r="AG50" s="78"/>
    </row>
    <row r="51" spans="1:33" x14ac:dyDescent="0.25">
      <c r="C51" s="1"/>
      <c r="D51" s="1"/>
      <c r="E51" s="1"/>
      <c r="F51" s="1"/>
      <c r="AE51" s="78"/>
      <c r="AF51" s="78"/>
      <c r="AG51" s="78"/>
    </row>
    <row r="52" spans="1:33" ht="18.75" x14ac:dyDescent="0.3">
      <c r="A52" s="120" t="s">
        <v>89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78"/>
      <c r="AF52" s="78"/>
      <c r="AG52" s="78"/>
    </row>
    <row r="53" spans="1:33" ht="15" customHeight="1" x14ac:dyDescent="0.25">
      <c r="A53" s="121" t="s">
        <v>27</v>
      </c>
      <c r="B53" s="121" t="s">
        <v>31</v>
      </c>
      <c r="C53" s="121" t="s">
        <v>28</v>
      </c>
      <c r="D53" s="121"/>
      <c r="E53" s="24"/>
      <c r="F53" s="122" t="s">
        <v>24</v>
      </c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3" t="s">
        <v>25</v>
      </c>
      <c r="AE53" s="78"/>
      <c r="AF53" s="78"/>
      <c r="AG53" s="78"/>
    </row>
    <row r="54" spans="1:33" ht="99.75" x14ac:dyDescent="0.25">
      <c r="A54" s="121"/>
      <c r="B54" s="121"/>
      <c r="C54" s="4" t="s">
        <v>30</v>
      </c>
      <c r="D54" s="4" t="s">
        <v>29</v>
      </c>
      <c r="E54" s="25" t="s">
        <v>25</v>
      </c>
      <c r="F54" s="3" t="s">
        <v>0</v>
      </c>
      <c r="G54" s="3" t="s">
        <v>1</v>
      </c>
      <c r="H54" s="3" t="s">
        <v>2</v>
      </c>
      <c r="I54" s="3" t="s">
        <v>3</v>
      </c>
      <c r="J54" s="3" t="s">
        <v>4</v>
      </c>
      <c r="K54" s="3" t="s">
        <v>5</v>
      </c>
      <c r="L54" s="3" t="s">
        <v>6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 t="s">
        <v>12</v>
      </c>
      <c r="S54" s="3" t="s">
        <v>13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19</v>
      </c>
      <c r="Z54" s="3" t="s">
        <v>20</v>
      </c>
      <c r="AA54" s="3" t="s">
        <v>21</v>
      </c>
      <c r="AB54" s="3" t="s">
        <v>22</v>
      </c>
      <c r="AC54" s="3" t="s">
        <v>23</v>
      </c>
      <c r="AD54" s="124"/>
      <c r="AE54" s="78"/>
      <c r="AF54" s="78"/>
      <c r="AG54" s="78"/>
    </row>
    <row r="55" spans="1:33" x14ac:dyDescent="0.25">
      <c r="A55" s="7" t="s">
        <v>83</v>
      </c>
      <c r="B55" s="8" t="s">
        <v>47</v>
      </c>
      <c r="C55" s="6">
        <v>13</v>
      </c>
      <c r="D55" s="6">
        <v>22</v>
      </c>
      <c r="E55" s="6">
        <f t="shared" ref="E55:E56" si="22">SUM(C55:D55)</f>
        <v>35</v>
      </c>
      <c r="F55" s="6">
        <v>1</v>
      </c>
      <c r="G55" s="9"/>
      <c r="H55" s="9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26</v>
      </c>
      <c r="W55" s="6"/>
      <c r="X55" s="6"/>
      <c r="Y55" s="6"/>
      <c r="Z55" s="6"/>
      <c r="AA55" s="6"/>
      <c r="AB55" s="6">
        <v>8</v>
      </c>
      <c r="AC55" s="6"/>
      <c r="AD55" s="13">
        <f>SUM(F55:AC55)</f>
        <v>35</v>
      </c>
      <c r="AE55" s="78"/>
      <c r="AF55" s="78"/>
      <c r="AG55" s="78"/>
    </row>
    <row r="56" spans="1:33" x14ac:dyDescent="0.25">
      <c r="A56" s="7" t="s">
        <v>83</v>
      </c>
      <c r="B56" s="8" t="s">
        <v>146</v>
      </c>
      <c r="C56" s="6">
        <v>15</v>
      </c>
      <c r="D56" s="6">
        <v>27</v>
      </c>
      <c r="E56" s="6">
        <f t="shared" si="22"/>
        <v>42</v>
      </c>
      <c r="F56" s="6"/>
      <c r="G56" s="9"/>
      <c r="H56" s="9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42</v>
      </c>
      <c r="W56" s="6"/>
      <c r="X56" s="6"/>
      <c r="Y56" s="6"/>
      <c r="Z56" s="6"/>
      <c r="AA56" s="6"/>
      <c r="AB56" s="6"/>
      <c r="AC56" s="6"/>
      <c r="AD56" s="13">
        <f>SUM(F56:AC56)</f>
        <v>42</v>
      </c>
      <c r="AE56" s="78"/>
      <c r="AF56" s="78"/>
      <c r="AG56" s="78"/>
    </row>
    <row r="57" spans="1:33" s="79" customFormat="1" x14ac:dyDescent="0.25">
      <c r="A57" s="14"/>
      <c r="B57" s="83"/>
      <c r="C57" s="12">
        <f t="shared" ref="C57:V57" si="23">SUM(C55:C56)</f>
        <v>28</v>
      </c>
      <c r="D57" s="12">
        <f t="shared" si="23"/>
        <v>49</v>
      </c>
      <c r="E57" s="12">
        <f t="shared" si="23"/>
        <v>77</v>
      </c>
      <c r="F57" s="12">
        <f t="shared" si="23"/>
        <v>1</v>
      </c>
      <c r="G57" s="12">
        <f t="shared" si="23"/>
        <v>0</v>
      </c>
      <c r="H57" s="12">
        <f t="shared" si="23"/>
        <v>0</v>
      </c>
      <c r="I57" s="12">
        <f t="shared" si="23"/>
        <v>0</v>
      </c>
      <c r="J57" s="12">
        <f t="shared" si="23"/>
        <v>0</v>
      </c>
      <c r="K57" s="12">
        <f t="shared" si="23"/>
        <v>0</v>
      </c>
      <c r="L57" s="12">
        <f t="shared" si="23"/>
        <v>0</v>
      </c>
      <c r="M57" s="12">
        <f t="shared" si="23"/>
        <v>0</v>
      </c>
      <c r="N57" s="12">
        <f t="shared" si="23"/>
        <v>0</v>
      </c>
      <c r="O57" s="12">
        <f t="shared" si="23"/>
        <v>0</v>
      </c>
      <c r="P57" s="12">
        <f t="shared" si="23"/>
        <v>0</v>
      </c>
      <c r="Q57" s="12">
        <f t="shared" si="23"/>
        <v>0</v>
      </c>
      <c r="R57" s="12">
        <f t="shared" si="23"/>
        <v>0</v>
      </c>
      <c r="S57" s="12">
        <f t="shared" si="23"/>
        <v>0</v>
      </c>
      <c r="T57" s="12">
        <f t="shared" si="23"/>
        <v>0</v>
      </c>
      <c r="U57" s="12">
        <f t="shared" si="23"/>
        <v>0</v>
      </c>
      <c r="V57" s="12">
        <f t="shared" si="23"/>
        <v>68</v>
      </c>
      <c r="W57" s="12">
        <f t="shared" ref="W57:AC57" si="24">SUM(W55:W56)</f>
        <v>0</v>
      </c>
      <c r="X57" s="12">
        <f t="shared" si="24"/>
        <v>0</v>
      </c>
      <c r="Y57" s="12">
        <f t="shared" si="24"/>
        <v>0</v>
      </c>
      <c r="Z57" s="12">
        <f t="shared" si="24"/>
        <v>0</v>
      </c>
      <c r="AA57" s="12">
        <f t="shared" si="24"/>
        <v>0</v>
      </c>
      <c r="AB57" s="12">
        <f t="shared" si="24"/>
        <v>8</v>
      </c>
      <c r="AC57" s="12">
        <f t="shared" si="24"/>
        <v>0</v>
      </c>
      <c r="AD57" s="65">
        <f>SUM(AD55:AD56)</f>
        <v>77</v>
      </c>
    </row>
    <row r="58" spans="1:33" s="92" customFormat="1" x14ac:dyDescent="0.25">
      <c r="A58" s="88"/>
      <c r="B58" s="89"/>
      <c r="C58" s="90"/>
      <c r="D58" s="90"/>
      <c r="E58" s="90"/>
      <c r="F58" s="90"/>
      <c r="G58" s="91"/>
      <c r="H58" s="91"/>
      <c r="I58" s="91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3"/>
    </row>
    <row r="59" spans="1:33" x14ac:dyDescent="0.25">
      <c r="A59" s="7" t="s">
        <v>82</v>
      </c>
      <c r="B59" s="8" t="s">
        <v>56</v>
      </c>
      <c r="C59" s="6">
        <v>10</v>
      </c>
      <c r="D59" s="6">
        <v>27</v>
      </c>
      <c r="E59" s="6">
        <f t="shared" ref="E59:E61" si="25">SUM(C59:D59)</f>
        <v>37</v>
      </c>
      <c r="F59" s="6"/>
      <c r="G59" s="6"/>
      <c r="H59" s="6"/>
      <c r="I59" s="6">
        <v>21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v>16</v>
      </c>
      <c r="AD59" s="6">
        <f>SUM(F59:AC59)</f>
        <v>37</v>
      </c>
      <c r="AE59" s="78"/>
      <c r="AF59" s="78"/>
      <c r="AG59" s="78"/>
    </row>
    <row r="60" spans="1:33" x14ac:dyDescent="0.25">
      <c r="A60" s="7" t="s">
        <v>82</v>
      </c>
      <c r="B60" s="8" t="s">
        <v>46</v>
      </c>
      <c r="C60" s="6">
        <v>16</v>
      </c>
      <c r="D60" s="6">
        <v>42</v>
      </c>
      <c r="E60" s="6">
        <f t="shared" si="25"/>
        <v>58</v>
      </c>
      <c r="F60" s="6"/>
      <c r="G60" s="9"/>
      <c r="H60" s="9"/>
      <c r="I60" s="9">
        <v>55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>
        <v>3</v>
      </c>
      <c r="AC60" s="6"/>
      <c r="AD60" s="6">
        <f>SUM(F60:AC60)</f>
        <v>58</v>
      </c>
      <c r="AE60" s="78"/>
      <c r="AF60" s="78"/>
      <c r="AG60" s="78"/>
    </row>
    <row r="61" spans="1:33" x14ac:dyDescent="0.25">
      <c r="A61" s="7" t="s">
        <v>82</v>
      </c>
      <c r="B61" s="8" t="s">
        <v>54</v>
      </c>
      <c r="C61" s="6">
        <v>22</v>
      </c>
      <c r="D61" s="6">
        <v>26</v>
      </c>
      <c r="E61" s="6">
        <f t="shared" si="25"/>
        <v>48</v>
      </c>
      <c r="F61" s="6"/>
      <c r="G61" s="9"/>
      <c r="H61" s="9"/>
      <c r="I61" s="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>
        <v>48</v>
      </c>
      <c r="AD61" s="6">
        <f>SUM(F61:AC61)</f>
        <v>48</v>
      </c>
      <c r="AE61" s="78"/>
      <c r="AF61" s="78"/>
      <c r="AG61" s="78"/>
    </row>
    <row r="62" spans="1:33" s="79" customFormat="1" x14ac:dyDescent="0.25">
      <c r="A62" s="14"/>
      <c r="B62" s="83"/>
      <c r="C62" s="12">
        <f>SUM(C59:C61)</f>
        <v>48</v>
      </c>
      <c r="D62" s="12">
        <f t="shared" ref="D62:AC62" si="26">SUM(D59:D61)</f>
        <v>95</v>
      </c>
      <c r="E62" s="12">
        <f t="shared" si="26"/>
        <v>143</v>
      </c>
      <c r="F62" s="12">
        <f t="shared" si="26"/>
        <v>0</v>
      </c>
      <c r="G62" s="12">
        <f t="shared" si="26"/>
        <v>0</v>
      </c>
      <c r="H62" s="12">
        <f t="shared" si="26"/>
        <v>0</v>
      </c>
      <c r="I62" s="12">
        <f t="shared" si="26"/>
        <v>76</v>
      </c>
      <c r="J62" s="12">
        <f t="shared" si="26"/>
        <v>0</v>
      </c>
      <c r="K62" s="12">
        <f t="shared" si="26"/>
        <v>0</v>
      </c>
      <c r="L62" s="12">
        <f t="shared" si="26"/>
        <v>0</v>
      </c>
      <c r="M62" s="12">
        <f t="shared" si="26"/>
        <v>0</v>
      </c>
      <c r="N62" s="12">
        <f t="shared" si="26"/>
        <v>0</v>
      </c>
      <c r="O62" s="12">
        <f t="shared" si="26"/>
        <v>0</v>
      </c>
      <c r="P62" s="12">
        <f t="shared" si="26"/>
        <v>0</v>
      </c>
      <c r="Q62" s="12">
        <f t="shared" si="26"/>
        <v>0</v>
      </c>
      <c r="R62" s="12">
        <f t="shared" si="26"/>
        <v>0</v>
      </c>
      <c r="S62" s="12">
        <f t="shared" si="26"/>
        <v>0</v>
      </c>
      <c r="T62" s="12">
        <f t="shared" si="26"/>
        <v>0</v>
      </c>
      <c r="U62" s="12">
        <f t="shared" si="26"/>
        <v>0</v>
      </c>
      <c r="V62" s="12">
        <f t="shared" si="26"/>
        <v>0</v>
      </c>
      <c r="W62" s="12">
        <f t="shared" si="26"/>
        <v>0</v>
      </c>
      <c r="X62" s="12">
        <f t="shared" si="26"/>
        <v>0</v>
      </c>
      <c r="Y62" s="12">
        <f t="shared" si="26"/>
        <v>0</v>
      </c>
      <c r="Z62" s="12">
        <f t="shared" si="26"/>
        <v>0</v>
      </c>
      <c r="AA62" s="12">
        <f t="shared" si="26"/>
        <v>0</v>
      </c>
      <c r="AB62" s="12">
        <f t="shared" si="26"/>
        <v>3</v>
      </c>
      <c r="AC62" s="12">
        <f t="shared" si="26"/>
        <v>64</v>
      </c>
      <c r="AD62" s="65">
        <f>SUM(AD59:AD61)</f>
        <v>143</v>
      </c>
    </row>
    <row r="63" spans="1:33" x14ac:dyDescent="0.25">
      <c r="B63"/>
      <c r="F63"/>
      <c r="G63"/>
      <c r="H63"/>
      <c r="I63"/>
      <c r="AD63"/>
      <c r="AE63" s="78"/>
      <c r="AF63" s="78"/>
      <c r="AG63" s="78"/>
    </row>
    <row r="64" spans="1:33" x14ac:dyDescent="0.25">
      <c r="A64" s="7" t="s">
        <v>84</v>
      </c>
      <c r="B64" s="8" t="s">
        <v>49</v>
      </c>
      <c r="C64" s="6">
        <v>13</v>
      </c>
      <c r="D64" s="6">
        <v>22</v>
      </c>
      <c r="E64" s="6">
        <f t="shared" ref="E64" si="27">SUM(C64:D64)</f>
        <v>35</v>
      </c>
      <c r="F64" s="6"/>
      <c r="G64" s="9"/>
      <c r="H64" s="9"/>
      <c r="I64" s="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>
        <v>35</v>
      </c>
      <c r="X64" s="6"/>
      <c r="Y64" s="6"/>
      <c r="Z64" s="6"/>
      <c r="AA64" s="6"/>
      <c r="AB64" s="6"/>
      <c r="AC64" s="6"/>
      <c r="AD64" s="6">
        <f>SUM(F64:AC64)</f>
        <v>35</v>
      </c>
      <c r="AE64" s="78"/>
      <c r="AF64" s="78"/>
      <c r="AG64" s="78"/>
    </row>
    <row r="65" spans="1:33" s="79" customFormat="1" x14ac:dyDescent="0.25">
      <c r="A65" s="14"/>
      <c r="B65" s="83"/>
      <c r="C65" s="12">
        <f>+C64</f>
        <v>13</v>
      </c>
      <c r="D65" s="12">
        <f>+D64</f>
        <v>22</v>
      </c>
      <c r="E65" s="12">
        <f>+E64</f>
        <v>35</v>
      </c>
      <c r="F65" s="12">
        <f t="shared" ref="F65:V65" si="28">+F64</f>
        <v>0</v>
      </c>
      <c r="G65" s="12">
        <f t="shared" si="28"/>
        <v>0</v>
      </c>
      <c r="H65" s="12">
        <f t="shared" si="28"/>
        <v>0</v>
      </c>
      <c r="I65" s="12">
        <f t="shared" si="28"/>
        <v>0</v>
      </c>
      <c r="J65" s="12">
        <f t="shared" si="28"/>
        <v>0</v>
      </c>
      <c r="K65" s="12">
        <f t="shared" si="28"/>
        <v>0</v>
      </c>
      <c r="L65" s="12">
        <f t="shared" si="28"/>
        <v>0</v>
      </c>
      <c r="M65" s="12">
        <f t="shared" si="28"/>
        <v>0</v>
      </c>
      <c r="N65" s="12">
        <f t="shared" si="28"/>
        <v>0</v>
      </c>
      <c r="O65" s="12">
        <f t="shared" si="28"/>
        <v>0</v>
      </c>
      <c r="P65" s="12">
        <f t="shared" si="28"/>
        <v>0</v>
      </c>
      <c r="Q65" s="12">
        <f t="shared" si="28"/>
        <v>0</v>
      </c>
      <c r="R65" s="12">
        <f t="shared" si="28"/>
        <v>0</v>
      </c>
      <c r="S65" s="12">
        <f t="shared" si="28"/>
        <v>0</v>
      </c>
      <c r="T65" s="12">
        <f t="shared" si="28"/>
        <v>0</v>
      </c>
      <c r="U65" s="12">
        <f t="shared" si="28"/>
        <v>0</v>
      </c>
      <c r="V65" s="12">
        <f t="shared" si="28"/>
        <v>0</v>
      </c>
      <c r="W65" s="12">
        <f>+W64</f>
        <v>35</v>
      </c>
      <c r="X65" s="12">
        <f t="shared" ref="X65:AC65" si="29">+X64</f>
        <v>0</v>
      </c>
      <c r="Y65" s="12">
        <f t="shared" si="29"/>
        <v>0</v>
      </c>
      <c r="Z65" s="12">
        <f t="shared" si="29"/>
        <v>0</v>
      </c>
      <c r="AA65" s="12">
        <f t="shared" si="29"/>
        <v>0</v>
      </c>
      <c r="AB65" s="12">
        <f t="shared" si="29"/>
        <v>0</v>
      </c>
      <c r="AC65" s="12">
        <f t="shared" si="29"/>
        <v>0</v>
      </c>
      <c r="AD65" s="65">
        <f>+AD64</f>
        <v>35</v>
      </c>
    </row>
    <row r="67" spans="1:33" x14ac:dyDescent="0.25">
      <c r="B67"/>
      <c r="F67"/>
      <c r="G67"/>
      <c r="H67"/>
      <c r="I67"/>
      <c r="AD67"/>
      <c r="AE67" s="78"/>
      <c r="AF67" s="78"/>
      <c r="AG67" s="78"/>
    </row>
    <row r="68" spans="1:33" x14ac:dyDescent="0.25">
      <c r="A68" s="7" t="s">
        <v>80</v>
      </c>
      <c r="B68" s="8" t="s">
        <v>55</v>
      </c>
      <c r="C68" s="6">
        <v>15</v>
      </c>
      <c r="D68" s="6">
        <v>18</v>
      </c>
      <c r="E68" s="6">
        <f t="shared" ref="E68:E71" si="30">SUM(C68:D68)</f>
        <v>33</v>
      </c>
      <c r="F68" s="9"/>
      <c r="G68" s="9"/>
      <c r="H68" s="9"/>
      <c r="I68" s="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v>33</v>
      </c>
      <c r="AD68" s="6">
        <f>SUM(F68:AC68)</f>
        <v>33</v>
      </c>
      <c r="AE68" s="78"/>
      <c r="AF68" s="78"/>
      <c r="AG68" s="78"/>
    </row>
    <row r="69" spans="1:33" x14ac:dyDescent="0.25">
      <c r="A69" s="7" t="s">
        <v>80</v>
      </c>
      <c r="B69" s="8" t="s">
        <v>51</v>
      </c>
      <c r="C69" s="6">
        <v>12</v>
      </c>
      <c r="D69" s="6">
        <v>44</v>
      </c>
      <c r="E69" s="6">
        <f t="shared" si="30"/>
        <v>56</v>
      </c>
      <c r="F69" s="6"/>
      <c r="G69" s="9"/>
      <c r="H69" s="9"/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0">
        <v>56</v>
      </c>
      <c r="AC69" s="6"/>
      <c r="AD69" s="6">
        <f>SUM(F69:AC69)</f>
        <v>56</v>
      </c>
      <c r="AE69" s="78"/>
      <c r="AF69" s="78"/>
      <c r="AG69" s="78"/>
    </row>
    <row r="70" spans="1:33" x14ac:dyDescent="0.25">
      <c r="A70" s="7" t="s">
        <v>80</v>
      </c>
      <c r="B70" s="8" t="s">
        <v>48</v>
      </c>
      <c r="C70" s="6">
        <v>9</v>
      </c>
      <c r="D70" s="6">
        <v>24</v>
      </c>
      <c r="E70" s="6">
        <f t="shared" si="30"/>
        <v>33</v>
      </c>
      <c r="F70" s="6"/>
      <c r="G70" s="9"/>
      <c r="H70" s="9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>
        <v>33</v>
      </c>
      <c r="AD70" s="6">
        <f>SUM(F70:AC70)</f>
        <v>33</v>
      </c>
      <c r="AE70" s="78"/>
      <c r="AF70" s="78"/>
      <c r="AG70" s="78"/>
    </row>
    <row r="71" spans="1:33" x14ac:dyDescent="0.25">
      <c r="A71" s="7" t="s">
        <v>80</v>
      </c>
      <c r="B71" s="8" t="s">
        <v>52</v>
      </c>
      <c r="C71" s="6">
        <v>17</v>
      </c>
      <c r="D71" s="6">
        <v>31</v>
      </c>
      <c r="E71" s="6">
        <f t="shared" si="30"/>
        <v>48</v>
      </c>
      <c r="F71" s="6"/>
      <c r="G71" s="9"/>
      <c r="H71" s="9"/>
      <c r="I71" s="9"/>
      <c r="J71" s="6"/>
      <c r="K71" s="6"/>
      <c r="L71" s="6"/>
      <c r="M71" s="6"/>
      <c r="N71" s="6"/>
      <c r="O71" s="6"/>
      <c r="P71" s="6">
        <v>47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1</v>
      </c>
      <c r="AC71" s="6"/>
      <c r="AD71" s="6">
        <f>SUM(F71:AC71)</f>
        <v>48</v>
      </c>
      <c r="AE71" s="78"/>
      <c r="AF71" s="78"/>
      <c r="AG71" s="78"/>
    </row>
    <row r="72" spans="1:33" s="79" customFormat="1" x14ac:dyDescent="0.25">
      <c r="A72" s="14"/>
      <c r="B72" s="83"/>
      <c r="C72" s="12">
        <f>SUM(C68:C71)</f>
        <v>53</v>
      </c>
      <c r="D72" s="12">
        <f>SUM(D68:D71)</f>
        <v>117</v>
      </c>
      <c r="E72" s="12">
        <f t="shared" ref="E72:AC72" si="31">SUM(E68:E71)</f>
        <v>170</v>
      </c>
      <c r="F72" s="12">
        <f t="shared" si="31"/>
        <v>0</v>
      </c>
      <c r="G72" s="12">
        <f t="shared" si="31"/>
        <v>0</v>
      </c>
      <c r="H72" s="12">
        <f t="shared" si="31"/>
        <v>0</v>
      </c>
      <c r="I72" s="12">
        <f t="shared" si="31"/>
        <v>0</v>
      </c>
      <c r="J72" s="12">
        <f t="shared" si="31"/>
        <v>0</v>
      </c>
      <c r="K72" s="12">
        <f t="shared" si="31"/>
        <v>0</v>
      </c>
      <c r="L72" s="12">
        <f t="shared" si="31"/>
        <v>0</v>
      </c>
      <c r="M72" s="12">
        <f t="shared" si="31"/>
        <v>0</v>
      </c>
      <c r="N72" s="12">
        <f t="shared" si="31"/>
        <v>0</v>
      </c>
      <c r="O72" s="12">
        <f t="shared" si="31"/>
        <v>0</v>
      </c>
      <c r="P72" s="12">
        <f t="shared" si="31"/>
        <v>47</v>
      </c>
      <c r="Q72" s="12">
        <f t="shared" si="31"/>
        <v>0</v>
      </c>
      <c r="R72" s="12">
        <f t="shared" si="31"/>
        <v>0</v>
      </c>
      <c r="S72" s="12">
        <f t="shared" si="31"/>
        <v>0</v>
      </c>
      <c r="T72" s="12">
        <f t="shared" si="31"/>
        <v>0</v>
      </c>
      <c r="U72" s="12">
        <f t="shared" si="31"/>
        <v>0</v>
      </c>
      <c r="V72" s="12">
        <f t="shared" si="31"/>
        <v>0</v>
      </c>
      <c r="W72" s="12">
        <f t="shared" si="31"/>
        <v>0</v>
      </c>
      <c r="X72" s="12">
        <f t="shared" si="31"/>
        <v>0</v>
      </c>
      <c r="Y72" s="12">
        <f t="shared" si="31"/>
        <v>0</v>
      </c>
      <c r="Z72" s="12">
        <f t="shared" si="31"/>
        <v>0</v>
      </c>
      <c r="AA72" s="12">
        <f t="shared" si="31"/>
        <v>0</v>
      </c>
      <c r="AB72" s="12">
        <f t="shared" si="31"/>
        <v>57</v>
      </c>
      <c r="AC72" s="12">
        <f t="shared" si="31"/>
        <v>66</v>
      </c>
      <c r="AD72" s="65">
        <f>SUM(AD68:AD71)</f>
        <v>170</v>
      </c>
    </row>
    <row r="73" spans="1:33" x14ac:dyDescent="0.25">
      <c r="B73"/>
      <c r="F73"/>
      <c r="G73"/>
      <c r="H73"/>
      <c r="I73"/>
      <c r="AD73"/>
      <c r="AE73" s="78"/>
      <c r="AF73" s="78"/>
      <c r="AG73" s="78"/>
    </row>
    <row r="74" spans="1:33" x14ac:dyDescent="0.25">
      <c r="A74" s="7" t="s">
        <v>81</v>
      </c>
      <c r="B74" s="8" t="s">
        <v>53</v>
      </c>
      <c r="C74" s="6">
        <v>24</v>
      </c>
      <c r="D74" s="6">
        <v>31</v>
      </c>
      <c r="E74" s="6">
        <f t="shared" ref="E74:E78" si="32">SUM(C74:D74)</f>
        <v>55</v>
      </c>
      <c r="F74" s="6"/>
      <c r="G74" s="9"/>
      <c r="H74" s="9"/>
      <c r="I74" s="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>
        <v>55</v>
      </c>
      <c r="Y74" s="6"/>
      <c r="Z74" s="6"/>
      <c r="AA74" s="6"/>
      <c r="AB74" s="6"/>
      <c r="AC74" s="6"/>
      <c r="AD74" s="6">
        <f t="shared" ref="AD74:AD78" si="33">SUM(F74:AC74)</f>
        <v>55</v>
      </c>
      <c r="AE74" s="78"/>
      <c r="AF74" s="78"/>
      <c r="AG74" s="78"/>
    </row>
    <row r="75" spans="1:33" x14ac:dyDescent="0.25">
      <c r="A75" s="7" t="s">
        <v>81</v>
      </c>
      <c r="B75" s="8" t="s">
        <v>145</v>
      </c>
      <c r="C75" s="6">
        <v>17</v>
      </c>
      <c r="D75" s="6">
        <v>38</v>
      </c>
      <c r="E75" s="6">
        <f t="shared" si="32"/>
        <v>55</v>
      </c>
      <c r="F75" s="6"/>
      <c r="G75" s="9"/>
      <c r="H75" s="9"/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0">
        <v>55</v>
      </c>
      <c r="AC75" s="6"/>
      <c r="AD75" s="6">
        <f t="shared" si="33"/>
        <v>55</v>
      </c>
      <c r="AE75" s="78"/>
      <c r="AF75" s="78"/>
      <c r="AG75" s="78"/>
    </row>
    <row r="76" spans="1:33" x14ac:dyDescent="0.25">
      <c r="A76" s="7" t="s">
        <v>81</v>
      </c>
      <c r="B76" s="8" t="s">
        <v>50</v>
      </c>
      <c r="C76" s="6">
        <v>26</v>
      </c>
      <c r="D76" s="6">
        <v>27</v>
      </c>
      <c r="E76" s="6">
        <f t="shared" si="32"/>
        <v>53</v>
      </c>
      <c r="F76" s="6"/>
      <c r="G76" s="9"/>
      <c r="H76" s="9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0"/>
      <c r="AC76" s="6">
        <v>53</v>
      </c>
      <c r="AD76" s="6">
        <f t="shared" si="33"/>
        <v>53</v>
      </c>
      <c r="AE76" s="78"/>
      <c r="AF76" s="78"/>
      <c r="AG76" s="78"/>
    </row>
    <row r="77" spans="1:33" x14ac:dyDescent="0.25">
      <c r="A77" s="7" t="s">
        <v>81</v>
      </c>
      <c r="B77" s="8" t="s">
        <v>45</v>
      </c>
      <c r="C77" s="6">
        <v>35</v>
      </c>
      <c r="D77" s="6">
        <v>25</v>
      </c>
      <c r="E77" s="6">
        <f t="shared" si="32"/>
        <v>60</v>
      </c>
      <c r="F77" s="6"/>
      <c r="G77" s="9"/>
      <c r="H77" s="9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>
        <v>60</v>
      </c>
      <c r="AC77" s="6"/>
      <c r="AD77" s="6">
        <f t="shared" si="33"/>
        <v>60</v>
      </c>
      <c r="AE77" s="78"/>
      <c r="AF77" s="78"/>
      <c r="AG77" s="78"/>
    </row>
    <row r="78" spans="1:33" x14ac:dyDescent="0.25">
      <c r="A78" s="7" t="s">
        <v>81</v>
      </c>
      <c r="B78" s="8" t="s">
        <v>57</v>
      </c>
      <c r="C78" s="6">
        <v>26</v>
      </c>
      <c r="D78" s="6">
        <v>21</v>
      </c>
      <c r="E78" s="6">
        <f t="shared" si="32"/>
        <v>47</v>
      </c>
      <c r="F78" s="6"/>
      <c r="G78" s="9"/>
      <c r="H78" s="9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47</v>
      </c>
      <c r="AC78" s="6"/>
      <c r="AD78" s="6">
        <f t="shared" si="33"/>
        <v>47</v>
      </c>
      <c r="AE78" s="78"/>
      <c r="AF78" s="78"/>
      <c r="AG78" s="78"/>
    </row>
    <row r="79" spans="1:33" s="79" customFormat="1" x14ac:dyDescent="0.25">
      <c r="A79" s="14"/>
      <c r="B79" s="83"/>
      <c r="C79" s="12">
        <f t="shared" ref="C79:AD79" si="34">SUM(C74:C78)</f>
        <v>128</v>
      </c>
      <c r="D79" s="12">
        <f t="shared" si="34"/>
        <v>142</v>
      </c>
      <c r="E79" s="12">
        <f t="shared" si="34"/>
        <v>270</v>
      </c>
      <c r="F79" s="12">
        <f t="shared" si="34"/>
        <v>0</v>
      </c>
      <c r="G79" s="12">
        <f t="shared" si="34"/>
        <v>0</v>
      </c>
      <c r="H79" s="12">
        <f t="shared" si="34"/>
        <v>0</v>
      </c>
      <c r="I79" s="12">
        <f t="shared" si="34"/>
        <v>0</v>
      </c>
      <c r="J79" s="12">
        <f t="shared" si="34"/>
        <v>0</v>
      </c>
      <c r="K79" s="12">
        <f t="shared" si="34"/>
        <v>0</v>
      </c>
      <c r="L79" s="12">
        <f t="shared" si="34"/>
        <v>0</v>
      </c>
      <c r="M79" s="12">
        <f t="shared" si="34"/>
        <v>0</v>
      </c>
      <c r="N79" s="12">
        <f t="shared" si="34"/>
        <v>0</v>
      </c>
      <c r="O79" s="12">
        <f t="shared" si="34"/>
        <v>0</v>
      </c>
      <c r="P79" s="12">
        <f t="shared" si="34"/>
        <v>0</v>
      </c>
      <c r="Q79" s="12">
        <f t="shared" si="34"/>
        <v>0</v>
      </c>
      <c r="R79" s="12">
        <f t="shared" si="34"/>
        <v>0</v>
      </c>
      <c r="S79" s="12">
        <f t="shared" si="34"/>
        <v>0</v>
      </c>
      <c r="T79" s="12">
        <f t="shared" si="34"/>
        <v>0</v>
      </c>
      <c r="U79" s="12">
        <f t="shared" si="34"/>
        <v>0</v>
      </c>
      <c r="V79" s="12">
        <f t="shared" si="34"/>
        <v>0</v>
      </c>
      <c r="W79" s="12">
        <f t="shared" si="34"/>
        <v>0</v>
      </c>
      <c r="X79" s="12">
        <f t="shared" si="34"/>
        <v>55</v>
      </c>
      <c r="Y79" s="12">
        <f t="shared" si="34"/>
        <v>0</v>
      </c>
      <c r="Z79" s="12">
        <f t="shared" si="34"/>
        <v>0</v>
      </c>
      <c r="AA79" s="12">
        <f t="shared" si="34"/>
        <v>0</v>
      </c>
      <c r="AB79" s="12">
        <f t="shared" si="34"/>
        <v>162</v>
      </c>
      <c r="AC79" s="12">
        <f t="shared" si="34"/>
        <v>53</v>
      </c>
      <c r="AD79" s="65">
        <f t="shared" si="34"/>
        <v>270</v>
      </c>
    </row>
    <row r="80" spans="1:33" x14ac:dyDescent="0.25">
      <c r="C80" s="1"/>
      <c r="D80" s="1"/>
      <c r="E80" s="1"/>
      <c r="F80" s="1"/>
      <c r="AE80" s="78"/>
      <c r="AF80" s="78"/>
      <c r="AG80" s="78"/>
    </row>
    <row r="81" spans="1:33" x14ac:dyDescent="0.25">
      <c r="C81" s="1"/>
      <c r="D81" s="1"/>
      <c r="E81" s="1"/>
      <c r="F81" s="1"/>
      <c r="AE81" s="78"/>
      <c r="AF81" s="78"/>
      <c r="AG81" s="78"/>
    </row>
    <row r="82" spans="1:33" ht="18.75" x14ac:dyDescent="0.3">
      <c r="A82" s="120" t="s">
        <v>131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78"/>
      <c r="AF82" s="78"/>
      <c r="AG82" s="78"/>
    </row>
    <row r="83" spans="1:33" ht="15" customHeight="1" x14ac:dyDescent="0.25">
      <c r="A83" s="121" t="s">
        <v>27</v>
      </c>
      <c r="B83" s="121" t="s">
        <v>31</v>
      </c>
      <c r="C83" s="121" t="s">
        <v>28</v>
      </c>
      <c r="D83" s="121"/>
      <c r="E83" s="24"/>
      <c r="F83" s="122" t="s">
        <v>24</v>
      </c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3" t="s">
        <v>25</v>
      </c>
      <c r="AE83" s="78"/>
      <c r="AF83" s="78"/>
      <c r="AG83" s="78"/>
    </row>
    <row r="84" spans="1:33" ht="99.75" customHeight="1" x14ac:dyDescent="0.25">
      <c r="A84" s="121"/>
      <c r="B84" s="121"/>
      <c r="C84" s="4" t="s">
        <v>30</v>
      </c>
      <c r="D84" s="4" t="s">
        <v>29</v>
      </c>
      <c r="E84" s="25" t="s">
        <v>25</v>
      </c>
      <c r="F84" s="3" t="s">
        <v>0</v>
      </c>
      <c r="G84" s="3" t="s">
        <v>1</v>
      </c>
      <c r="H84" s="3" t="s">
        <v>2</v>
      </c>
      <c r="I84" s="3" t="s">
        <v>3</v>
      </c>
      <c r="J84" s="3" t="s">
        <v>4</v>
      </c>
      <c r="K84" s="3" t="s">
        <v>5</v>
      </c>
      <c r="L84" s="3" t="s">
        <v>6</v>
      </c>
      <c r="M84" s="3" t="s">
        <v>7</v>
      </c>
      <c r="N84" s="3" t="s">
        <v>8</v>
      </c>
      <c r="O84" s="3" t="s">
        <v>9</v>
      </c>
      <c r="P84" s="3" t="s">
        <v>10</v>
      </c>
      <c r="Q84" s="3" t="s">
        <v>11</v>
      </c>
      <c r="R84" s="3" t="s">
        <v>12</v>
      </c>
      <c r="S84" s="3" t="s">
        <v>13</v>
      </c>
      <c r="T84" s="3" t="s">
        <v>14</v>
      </c>
      <c r="U84" s="3" t="s">
        <v>15</v>
      </c>
      <c r="V84" s="3" t="s">
        <v>16</v>
      </c>
      <c r="W84" s="3" t="s">
        <v>17</v>
      </c>
      <c r="X84" s="3" t="s">
        <v>18</v>
      </c>
      <c r="Y84" s="3" t="s">
        <v>19</v>
      </c>
      <c r="Z84" s="3" t="s">
        <v>20</v>
      </c>
      <c r="AA84" s="3" t="s">
        <v>21</v>
      </c>
      <c r="AB84" s="3" t="s">
        <v>22</v>
      </c>
      <c r="AC84" s="3" t="s">
        <v>23</v>
      </c>
      <c r="AD84" s="124"/>
      <c r="AE84" s="78"/>
      <c r="AF84" s="78"/>
      <c r="AG84" s="78"/>
    </row>
    <row r="85" spans="1:33" x14ac:dyDescent="0.25">
      <c r="A85" s="7" t="s">
        <v>105</v>
      </c>
      <c r="B85" s="8" t="s">
        <v>105</v>
      </c>
      <c r="C85" s="6">
        <v>11</v>
      </c>
      <c r="D85" s="6">
        <v>15</v>
      </c>
      <c r="E85" s="6">
        <f t="shared" ref="E85:E88" si="35">SUM(C85:D85)</f>
        <v>26</v>
      </c>
      <c r="F85" s="6"/>
      <c r="G85" s="9">
        <v>1</v>
      </c>
      <c r="H85" s="9"/>
      <c r="I85" s="9"/>
      <c r="J85" s="6"/>
      <c r="K85" s="6"/>
      <c r="L85" s="6"/>
      <c r="M85" s="6"/>
      <c r="N85" s="6"/>
      <c r="O85" s="6"/>
      <c r="P85" s="6"/>
      <c r="Q85" s="6">
        <v>1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v>24</v>
      </c>
      <c r="AC85" s="6"/>
      <c r="AD85" s="6">
        <f>SUM(F85:AC85)</f>
        <v>26</v>
      </c>
      <c r="AE85" s="78"/>
      <c r="AF85" s="78"/>
      <c r="AG85" s="78"/>
    </row>
    <row r="86" spans="1:33" x14ac:dyDescent="0.25">
      <c r="A86" s="7" t="s">
        <v>105</v>
      </c>
      <c r="B86" s="8" t="s">
        <v>106</v>
      </c>
      <c r="C86" s="6">
        <v>7</v>
      </c>
      <c r="D86" s="6">
        <v>11</v>
      </c>
      <c r="E86" s="6">
        <f t="shared" si="35"/>
        <v>18</v>
      </c>
      <c r="F86" s="6"/>
      <c r="G86" s="9"/>
      <c r="H86" s="9">
        <v>1</v>
      </c>
      <c r="I86" s="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0">
        <v>17</v>
      </c>
      <c r="AC86" s="6"/>
      <c r="AD86" s="6">
        <f>SUM(F86:AC86)</f>
        <v>18</v>
      </c>
      <c r="AE86" s="78"/>
      <c r="AF86" s="78"/>
      <c r="AG86" s="78"/>
    </row>
    <row r="87" spans="1:33" x14ac:dyDescent="0.25">
      <c r="A87" s="7" t="s">
        <v>105</v>
      </c>
      <c r="B87" s="8" t="s">
        <v>109</v>
      </c>
      <c r="C87" s="6">
        <v>13</v>
      </c>
      <c r="D87" s="6">
        <v>28</v>
      </c>
      <c r="E87" s="6">
        <f t="shared" si="35"/>
        <v>41</v>
      </c>
      <c r="F87" s="6"/>
      <c r="G87" s="9"/>
      <c r="H87" s="9"/>
      <c r="I87" s="9"/>
      <c r="J87" s="6"/>
      <c r="K87" s="6"/>
      <c r="L87" s="6"/>
      <c r="M87" s="6"/>
      <c r="N87" s="6"/>
      <c r="O87" s="6">
        <v>3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>
        <v>38</v>
      </c>
      <c r="AC87" s="6"/>
      <c r="AD87" s="6">
        <f>SUM(F87:AC87)</f>
        <v>41</v>
      </c>
      <c r="AE87" s="78"/>
      <c r="AF87" s="78"/>
      <c r="AG87" s="78"/>
    </row>
    <row r="88" spans="1:33" x14ac:dyDescent="0.25">
      <c r="A88" s="7" t="s">
        <v>105</v>
      </c>
      <c r="B88" s="8" t="s">
        <v>107</v>
      </c>
      <c r="C88" s="6">
        <v>15</v>
      </c>
      <c r="D88" s="6">
        <v>16</v>
      </c>
      <c r="E88" s="6">
        <f t="shared" si="35"/>
        <v>31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>
        <v>16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>
        <v>15</v>
      </c>
      <c r="AC88" s="6"/>
      <c r="AD88" s="6">
        <f>SUM(F88:AC88)</f>
        <v>31</v>
      </c>
      <c r="AE88" s="78"/>
      <c r="AF88" s="78"/>
      <c r="AG88" s="78"/>
    </row>
    <row r="89" spans="1:33" s="79" customFormat="1" x14ac:dyDescent="0.25">
      <c r="A89" s="14"/>
      <c r="B89" s="83"/>
      <c r="C89" s="12">
        <f t="shared" ref="C89:AD89" si="36">SUM(C85:C88)</f>
        <v>46</v>
      </c>
      <c r="D89" s="12">
        <f t="shared" si="36"/>
        <v>70</v>
      </c>
      <c r="E89" s="12">
        <f t="shared" si="36"/>
        <v>116</v>
      </c>
      <c r="F89" s="12">
        <f t="shared" si="36"/>
        <v>0</v>
      </c>
      <c r="G89" s="12">
        <f t="shared" si="36"/>
        <v>1</v>
      </c>
      <c r="H89" s="12">
        <f t="shared" si="36"/>
        <v>1</v>
      </c>
      <c r="I89" s="12">
        <f t="shared" si="36"/>
        <v>0</v>
      </c>
      <c r="J89" s="12">
        <f t="shared" si="36"/>
        <v>0</v>
      </c>
      <c r="K89" s="12">
        <f t="shared" si="36"/>
        <v>0</v>
      </c>
      <c r="L89" s="12">
        <f t="shared" si="36"/>
        <v>0</v>
      </c>
      <c r="M89" s="12">
        <f t="shared" si="36"/>
        <v>0</v>
      </c>
      <c r="N89" s="12">
        <f t="shared" si="36"/>
        <v>0</v>
      </c>
      <c r="O89" s="12">
        <f t="shared" si="36"/>
        <v>3</v>
      </c>
      <c r="P89" s="12">
        <f t="shared" si="36"/>
        <v>0</v>
      </c>
      <c r="Q89" s="12">
        <f t="shared" si="36"/>
        <v>17</v>
      </c>
      <c r="R89" s="12">
        <f t="shared" si="36"/>
        <v>0</v>
      </c>
      <c r="S89" s="12">
        <f t="shared" si="36"/>
        <v>0</v>
      </c>
      <c r="T89" s="12">
        <f t="shared" si="36"/>
        <v>0</v>
      </c>
      <c r="U89" s="12">
        <f t="shared" si="36"/>
        <v>0</v>
      </c>
      <c r="V89" s="12">
        <f t="shared" si="36"/>
        <v>0</v>
      </c>
      <c r="W89" s="12">
        <f t="shared" si="36"/>
        <v>0</v>
      </c>
      <c r="X89" s="12">
        <f t="shared" si="36"/>
        <v>0</v>
      </c>
      <c r="Y89" s="12">
        <f t="shared" si="36"/>
        <v>0</v>
      </c>
      <c r="Z89" s="12">
        <f t="shared" si="36"/>
        <v>0</v>
      </c>
      <c r="AA89" s="12">
        <f t="shared" si="36"/>
        <v>0</v>
      </c>
      <c r="AB89" s="12">
        <f t="shared" si="36"/>
        <v>94</v>
      </c>
      <c r="AC89" s="12">
        <f t="shared" si="36"/>
        <v>0</v>
      </c>
      <c r="AD89" s="65">
        <f t="shared" si="36"/>
        <v>116</v>
      </c>
    </row>
    <row r="90" spans="1:33" x14ac:dyDescent="0.25">
      <c r="B90"/>
      <c r="F90"/>
      <c r="G90"/>
      <c r="H90"/>
      <c r="I90"/>
      <c r="AD90"/>
      <c r="AE90" s="78"/>
      <c r="AF90" s="78"/>
      <c r="AG90" s="78"/>
    </row>
    <row r="91" spans="1:33" x14ac:dyDescent="0.25">
      <c r="A91" s="7" t="s">
        <v>103</v>
      </c>
      <c r="B91" s="8" t="s">
        <v>103</v>
      </c>
      <c r="C91" s="6">
        <v>14</v>
      </c>
      <c r="D91" s="6">
        <v>32</v>
      </c>
      <c r="E91" s="6">
        <f t="shared" ref="E91:E99" si="37">SUM(C91:D91)</f>
        <v>46</v>
      </c>
      <c r="F91" s="9"/>
      <c r="G91" s="9"/>
      <c r="H91" s="9"/>
      <c r="I91" s="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>
        <v>46</v>
      </c>
      <c r="AC91" s="6"/>
      <c r="AD91" s="6">
        <f t="shared" ref="AD91:AD99" si="38">SUM(F91:AC91)</f>
        <v>46</v>
      </c>
      <c r="AE91" s="78"/>
      <c r="AF91" s="78"/>
      <c r="AG91" s="78"/>
    </row>
    <row r="92" spans="1:33" x14ac:dyDescent="0.25">
      <c r="A92" s="7" t="s">
        <v>103</v>
      </c>
      <c r="B92" s="8" t="s">
        <v>113</v>
      </c>
      <c r="C92" s="6">
        <v>13</v>
      </c>
      <c r="D92" s="6">
        <v>20</v>
      </c>
      <c r="E92" s="6">
        <f t="shared" si="37"/>
        <v>33</v>
      </c>
      <c r="F92" s="6"/>
      <c r="G92" s="9"/>
      <c r="H92" s="9"/>
      <c r="I92" s="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33</v>
      </c>
      <c r="AC92" s="6"/>
      <c r="AD92" s="6">
        <f t="shared" si="38"/>
        <v>33</v>
      </c>
      <c r="AE92" s="78"/>
      <c r="AF92" s="78"/>
      <c r="AG92" s="78"/>
    </row>
    <row r="93" spans="1:33" x14ac:dyDescent="0.25">
      <c r="A93" s="7" t="s">
        <v>103</v>
      </c>
      <c r="B93" s="8" t="s">
        <v>104</v>
      </c>
      <c r="C93" s="6">
        <v>21</v>
      </c>
      <c r="D93" s="6">
        <v>13</v>
      </c>
      <c r="E93" s="6">
        <f t="shared" si="37"/>
        <v>34</v>
      </c>
      <c r="F93" s="6"/>
      <c r="G93" s="9"/>
      <c r="H93" s="9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10">
        <v>34</v>
      </c>
      <c r="AC93" s="6"/>
      <c r="AD93" s="6">
        <f t="shared" si="38"/>
        <v>34</v>
      </c>
      <c r="AE93" s="78"/>
      <c r="AF93" s="78"/>
      <c r="AG93" s="78"/>
    </row>
    <row r="94" spans="1:33" x14ac:dyDescent="0.25">
      <c r="A94" s="7" t="s">
        <v>103</v>
      </c>
      <c r="B94" s="8" t="s">
        <v>117</v>
      </c>
      <c r="C94" s="6">
        <v>17</v>
      </c>
      <c r="D94" s="6">
        <v>14</v>
      </c>
      <c r="E94" s="6">
        <f t="shared" si="37"/>
        <v>31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1</v>
      </c>
      <c r="AC94" s="6">
        <v>30</v>
      </c>
      <c r="AD94" s="6">
        <f t="shared" si="38"/>
        <v>31</v>
      </c>
      <c r="AE94" s="78"/>
      <c r="AF94" s="78"/>
      <c r="AG94" s="78"/>
    </row>
    <row r="95" spans="1:33" x14ac:dyDescent="0.25">
      <c r="A95" s="7" t="s">
        <v>103</v>
      </c>
      <c r="B95" s="8" t="s">
        <v>111</v>
      </c>
      <c r="C95" s="6">
        <v>22</v>
      </c>
      <c r="D95" s="6">
        <v>21</v>
      </c>
      <c r="E95" s="6">
        <f t="shared" si="37"/>
        <v>43</v>
      </c>
      <c r="F95" s="6"/>
      <c r="G95" s="9"/>
      <c r="H95" s="9"/>
      <c r="I95" s="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43</v>
      </c>
      <c r="AC95" s="6"/>
      <c r="AD95" s="6">
        <f t="shared" si="38"/>
        <v>43</v>
      </c>
      <c r="AE95" s="78"/>
      <c r="AF95" s="78"/>
      <c r="AG95" s="78"/>
    </row>
    <row r="96" spans="1:33" x14ac:dyDescent="0.25">
      <c r="A96" s="7" t="s">
        <v>103</v>
      </c>
      <c r="B96" s="8" t="s">
        <v>114</v>
      </c>
      <c r="C96" s="6">
        <v>17</v>
      </c>
      <c r="D96" s="6">
        <v>12</v>
      </c>
      <c r="E96" s="6">
        <f t="shared" si="37"/>
        <v>29</v>
      </c>
      <c r="F96" s="6"/>
      <c r="G96" s="9"/>
      <c r="H96" s="9"/>
      <c r="I96" s="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29</v>
      </c>
      <c r="AC96" s="6"/>
      <c r="AD96" s="6">
        <f t="shared" si="38"/>
        <v>29</v>
      </c>
      <c r="AE96" s="78"/>
      <c r="AF96" s="78"/>
      <c r="AG96" s="78"/>
    </row>
    <row r="97" spans="1:33" x14ac:dyDescent="0.25">
      <c r="A97" s="7" t="s">
        <v>103</v>
      </c>
      <c r="B97" s="8" t="s">
        <v>112</v>
      </c>
      <c r="C97" s="6">
        <v>22</v>
      </c>
      <c r="D97" s="6">
        <v>19</v>
      </c>
      <c r="E97" s="6">
        <f t="shared" si="37"/>
        <v>41</v>
      </c>
      <c r="F97" s="6"/>
      <c r="G97" s="9"/>
      <c r="H97" s="9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41</v>
      </c>
      <c r="AC97" s="6"/>
      <c r="AD97" s="6">
        <f t="shared" si="38"/>
        <v>41</v>
      </c>
      <c r="AE97" s="78"/>
      <c r="AF97" s="78"/>
      <c r="AG97" s="78"/>
    </row>
    <row r="98" spans="1:33" x14ac:dyDescent="0.25">
      <c r="A98" s="7" t="s">
        <v>103</v>
      </c>
      <c r="B98" s="8" t="s">
        <v>108</v>
      </c>
      <c r="C98" s="6">
        <v>21</v>
      </c>
      <c r="D98" s="6">
        <v>18</v>
      </c>
      <c r="E98" s="6">
        <f t="shared" si="37"/>
        <v>39</v>
      </c>
      <c r="F98" s="6"/>
      <c r="G98" s="9"/>
      <c r="H98" s="9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39</v>
      </c>
      <c r="AC98" s="6"/>
      <c r="AD98" s="6">
        <f t="shared" si="38"/>
        <v>39</v>
      </c>
      <c r="AE98" s="78"/>
      <c r="AF98" s="78"/>
      <c r="AG98" s="78"/>
    </row>
    <row r="99" spans="1:33" x14ac:dyDescent="0.25">
      <c r="A99" s="7" t="s">
        <v>103</v>
      </c>
      <c r="B99" s="8" t="s">
        <v>155</v>
      </c>
      <c r="C99" s="6">
        <v>23</v>
      </c>
      <c r="D99" s="6">
        <v>35</v>
      </c>
      <c r="E99" s="6">
        <f t="shared" si="37"/>
        <v>58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>
        <v>58</v>
      </c>
      <c r="AC99" s="6"/>
      <c r="AD99" s="6">
        <f t="shared" si="38"/>
        <v>58</v>
      </c>
      <c r="AE99" s="78"/>
      <c r="AF99" s="78"/>
      <c r="AG99" s="78"/>
    </row>
    <row r="100" spans="1:33" s="79" customFormat="1" x14ac:dyDescent="0.25">
      <c r="A100" s="14"/>
      <c r="B100" s="83"/>
      <c r="C100" s="12">
        <f>SUM(C91:C99)</f>
        <v>170</v>
      </c>
      <c r="D100" s="12">
        <f t="shared" ref="D100:AC100" si="39">SUM(D91:D99)</f>
        <v>184</v>
      </c>
      <c r="E100" s="12">
        <f t="shared" si="39"/>
        <v>354</v>
      </c>
      <c r="F100" s="12">
        <f t="shared" si="39"/>
        <v>0</v>
      </c>
      <c r="G100" s="12">
        <f t="shared" si="39"/>
        <v>0</v>
      </c>
      <c r="H100" s="12">
        <f t="shared" si="39"/>
        <v>0</v>
      </c>
      <c r="I100" s="12">
        <f t="shared" si="39"/>
        <v>0</v>
      </c>
      <c r="J100" s="12">
        <f t="shared" si="39"/>
        <v>0</v>
      </c>
      <c r="K100" s="12">
        <f t="shared" si="39"/>
        <v>0</v>
      </c>
      <c r="L100" s="12">
        <f t="shared" si="39"/>
        <v>0</v>
      </c>
      <c r="M100" s="12">
        <f t="shared" si="39"/>
        <v>0</v>
      </c>
      <c r="N100" s="12">
        <f t="shared" si="39"/>
        <v>0</v>
      </c>
      <c r="O100" s="12">
        <f t="shared" si="39"/>
        <v>0</v>
      </c>
      <c r="P100" s="12">
        <f t="shared" si="39"/>
        <v>0</v>
      </c>
      <c r="Q100" s="12">
        <f t="shared" si="39"/>
        <v>0</v>
      </c>
      <c r="R100" s="12">
        <f t="shared" si="39"/>
        <v>0</v>
      </c>
      <c r="S100" s="12">
        <f t="shared" si="39"/>
        <v>0</v>
      </c>
      <c r="T100" s="12">
        <f t="shared" si="39"/>
        <v>0</v>
      </c>
      <c r="U100" s="12">
        <f t="shared" si="39"/>
        <v>0</v>
      </c>
      <c r="V100" s="12">
        <f t="shared" si="39"/>
        <v>0</v>
      </c>
      <c r="W100" s="12">
        <f t="shared" si="39"/>
        <v>0</v>
      </c>
      <c r="X100" s="12">
        <f t="shared" si="39"/>
        <v>0</v>
      </c>
      <c r="Y100" s="12">
        <f t="shared" si="39"/>
        <v>0</v>
      </c>
      <c r="Z100" s="12">
        <f t="shared" si="39"/>
        <v>0</v>
      </c>
      <c r="AA100" s="12">
        <f t="shared" si="39"/>
        <v>0</v>
      </c>
      <c r="AB100" s="12">
        <f t="shared" si="39"/>
        <v>324</v>
      </c>
      <c r="AC100" s="12">
        <f t="shared" si="39"/>
        <v>30</v>
      </c>
      <c r="AD100" s="65">
        <f>SUM(AD91:AD99)</f>
        <v>354</v>
      </c>
    </row>
    <row r="101" spans="1:33" x14ac:dyDescent="0.25">
      <c r="C101" s="1"/>
      <c r="D101" s="1"/>
      <c r="E101" s="1"/>
      <c r="F101" s="1"/>
      <c r="AE101" s="78"/>
      <c r="AF101" s="78"/>
      <c r="AG101" s="78"/>
    </row>
    <row r="102" spans="1:33" x14ac:dyDescent="0.25">
      <c r="C102" s="1"/>
      <c r="D102" s="1"/>
      <c r="E102" s="1"/>
      <c r="F102" s="1"/>
      <c r="AE102" s="78"/>
      <c r="AF102" s="78"/>
      <c r="AG102" s="78"/>
    </row>
    <row r="103" spans="1:33" ht="18.75" x14ac:dyDescent="0.3">
      <c r="A103" s="120" t="s">
        <v>130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78"/>
      <c r="AF103" s="78"/>
      <c r="AG103" s="78"/>
    </row>
    <row r="104" spans="1:33" ht="15" customHeight="1" x14ac:dyDescent="0.25">
      <c r="A104" s="121" t="s">
        <v>27</v>
      </c>
      <c r="B104" s="121" t="s">
        <v>31</v>
      </c>
      <c r="C104" s="121" t="s">
        <v>28</v>
      </c>
      <c r="D104" s="121"/>
      <c r="E104" s="24"/>
      <c r="F104" s="122" t="s">
        <v>24</v>
      </c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3" t="s">
        <v>25</v>
      </c>
      <c r="AE104" s="78"/>
      <c r="AF104" s="78"/>
      <c r="AG104" s="78"/>
    </row>
    <row r="105" spans="1:33" ht="99.75" customHeight="1" x14ac:dyDescent="0.25">
      <c r="A105" s="121"/>
      <c r="B105" s="121"/>
      <c r="C105" s="4" t="s">
        <v>30</v>
      </c>
      <c r="D105" s="4" t="s">
        <v>29</v>
      </c>
      <c r="E105" s="25" t="s">
        <v>60</v>
      </c>
      <c r="F105" s="3" t="s">
        <v>0</v>
      </c>
      <c r="G105" s="3" t="s">
        <v>1</v>
      </c>
      <c r="H105" s="3" t="s">
        <v>2</v>
      </c>
      <c r="I105" s="3" t="s">
        <v>3</v>
      </c>
      <c r="J105" s="3" t="s">
        <v>4</v>
      </c>
      <c r="K105" s="3" t="s">
        <v>5</v>
      </c>
      <c r="L105" s="3" t="s">
        <v>6</v>
      </c>
      <c r="M105" s="3" t="s">
        <v>7</v>
      </c>
      <c r="N105" s="3" t="s">
        <v>8</v>
      </c>
      <c r="O105" s="3" t="s">
        <v>9</v>
      </c>
      <c r="P105" s="3" t="s">
        <v>10</v>
      </c>
      <c r="Q105" s="3" t="s">
        <v>11</v>
      </c>
      <c r="R105" s="3" t="s">
        <v>12</v>
      </c>
      <c r="S105" s="3" t="s">
        <v>13</v>
      </c>
      <c r="T105" s="3" t="s">
        <v>14</v>
      </c>
      <c r="U105" s="3" t="s">
        <v>15</v>
      </c>
      <c r="V105" s="3" t="s">
        <v>16</v>
      </c>
      <c r="W105" s="3" t="s">
        <v>17</v>
      </c>
      <c r="X105" s="3" t="s">
        <v>18</v>
      </c>
      <c r="Y105" s="3" t="s">
        <v>19</v>
      </c>
      <c r="Z105" s="3" t="s">
        <v>20</v>
      </c>
      <c r="AA105" s="3" t="s">
        <v>21</v>
      </c>
      <c r="AB105" s="3" t="s">
        <v>22</v>
      </c>
      <c r="AC105" s="3" t="s">
        <v>23</v>
      </c>
      <c r="AD105" s="124"/>
      <c r="AE105" s="78"/>
      <c r="AF105" s="78"/>
      <c r="AG105" s="78"/>
    </row>
    <row r="106" spans="1:33" x14ac:dyDescent="0.25">
      <c r="A106" s="7" t="s">
        <v>118</v>
      </c>
      <c r="B106" s="8" t="s">
        <v>118</v>
      </c>
      <c r="C106" s="6">
        <v>15</v>
      </c>
      <c r="D106" s="6">
        <v>29</v>
      </c>
      <c r="E106" s="6">
        <f t="shared" ref="E106:E111" si="40">SUM(C106:D106)</f>
        <v>44</v>
      </c>
      <c r="F106" s="6"/>
      <c r="G106" s="9"/>
      <c r="H106" s="9"/>
      <c r="I106" s="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>
        <v>43</v>
      </c>
      <c r="AC106" s="6">
        <v>1</v>
      </c>
      <c r="AD106" s="6">
        <f t="shared" ref="AD106:AD111" si="41">SUM(F106:AC106)</f>
        <v>44</v>
      </c>
      <c r="AE106" s="78"/>
      <c r="AF106" s="78"/>
      <c r="AG106" s="78"/>
    </row>
    <row r="107" spans="1:33" x14ac:dyDescent="0.25">
      <c r="A107" s="7" t="s">
        <v>118</v>
      </c>
      <c r="B107" s="8" t="s">
        <v>124</v>
      </c>
      <c r="C107" s="6">
        <v>17</v>
      </c>
      <c r="D107" s="6">
        <v>27</v>
      </c>
      <c r="E107" s="6">
        <f t="shared" si="40"/>
        <v>44</v>
      </c>
      <c r="F107" s="6"/>
      <c r="G107" s="9"/>
      <c r="H107" s="9"/>
      <c r="I107" s="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0">
        <v>44</v>
      </c>
      <c r="AC107" s="6"/>
      <c r="AD107" s="6">
        <f t="shared" si="41"/>
        <v>44</v>
      </c>
      <c r="AE107" s="78"/>
      <c r="AF107" s="78"/>
      <c r="AG107" s="78"/>
    </row>
    <row r="108" spans="1:33" x14ac:dyDescent="0.25">
      <c r="A108" s="7" t="s">
        <v>118</v>
      </c>
      <c r="B108" s="8" t="s">
        <v>123</v>
      </c>
      <c r="C108" s="6">
        <v>21</v>
      </c>
      <c r="D108" s="6">
        <v>16</v>
      </c>
      <c r="E108" s="6">
        <f t="shared" si="40"/>
        <v>37</v>
      </c>
      <c r="F108" s="6"/>
      <c r="G108" s="9"/>
      <c r="H108" s="9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0">
        <v>33</v>
      </c>
      <c r="AC108" s="6">
        <v>4</v>
      </c>
      <c r="AD108" s="6">
        <f t="shared" si="41"/>
        <v>37</v>
      </c>
      <c r="AE108" s="78"/>
      <c r="AF108" s="78"/>
      <c r="AG108" s="78"/>
    </row>
    <row r="109" spans="1:33" x14ac:dyDescent="0.25">
      <c r="A109" s="7" t="s">
        <v>118</v>
      </c>
      <c r="B109" s="8" t="s">
        <v>127</v>
      </c>
      <c r="C109" s="6">
        <v>17</v>
      </c>
      <c r="D109" s="6">
        <v>27</v>
      </c>
      <c r="E109" s="6">
        <f t="shared" si="40"/>
        <v>44</v>
      </c>
      <c r="F109" s="6"/>
      <c r="G109" s="9"/>
      <c r="H109" s="9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/>
      <c r="AC109" s="6">
        <v>44</v>
      </c>
      <c r="AD109" s="6">
        <f t="shared" si="41"/>
        <v>44</v>
      </c>
      <c r="AE109" s="78"/>
      <c r="AF109" s="78"/>
      <c r="AG109" s="78"/>
    </row>
    <row r="110" spans="1:33" x14ac:dyDescent="0.25">
      <c r="A110" s="7" t="s">
        <v>118</v>
      </c>
      <c r="B110" s="8" t="s">
        <v>122</v>
      </c>
      <c r="C110" s="6">
        <v>22</v>
      </c>
      <c r="D110" s="6">
        <v>26</v>
      </c>
      <c r="E110" s="6">
        <f t="shared" si="40"/>
        <v>48</v>
      </c>
      <c r="F110" s="6"/>
      <c r="G110" s="9"/>
      <c r="H110" s="9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>
        <v>48</v>
      </c>
      <c r="AD110" s="6">
        <f t="shared" si="41"/>
        <v>48</v>
      </c>
      <c r="AE110" s="78"/>
      <c r="AF110" s="78"/>
      <c r="AG110" s="78"/>
    </row>
    <row r="111" spans="1:33" x14ac:dyDescent="0.25">
      <c r="A111" s="7" t="s">
        <v>118</v>
      </c>
      <c r="B111" s="8" t="s">
        <v>119</v>
      </c>
      <c r="C111" s="6">
        <v>17</v>
      </c>
      <c r="D111" s="6">
        <v>21</v>
      </c>
      <c r="E111" s="6">
        <f t="shared" si="40"/>
        <v>38</v>
      </c>
      <c r="F111" s="6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>
        <v>38</v>
      </c>
      <c r="AD111" s="6">
        <f t="shared" si="41"/>
        <v>38</v>
      </c>
      <c r="AE111" s="78"/>
      <c r="AF111" s="78"/>
      <c r="AG111" s="78"/>
    </row>
    <row r="112" spans="1:33" x14ac:dyDescent="0.25">
      <c r="A112" s="16"/>
      <c r="B112" s="17"/>
      <c r="C112" s="12">
        <f>SUM(C106:C111)</f>
        <v>109</v>
      </c>
      <c r="D112" s="12">
        <f t="shared" ref="D112:AC112" si="42">SUM(D106:D111)</f>
        <v>146</v>
      </c>
      <c r="E112" s="12">
        <f t="shared" si="42"/>
        <v>255</v>
      </c>
      <c r="F112" s="12">
        <f t="shared" si="42"/>
        <v>0</v>
      </c>
      <c r="G112" s="12">
        <f t="shared" si="42"/>
        <v>0</v>
      </c>
      <c r="H112" s="12">
        <f t="shared" si="42"/>
        <v>0</v>
      </c>
      <c r="I112" s="12">
        <f t="shared" si="42"/>
        <v>0</v>
      </c>
      <c r="J112" s="12">
        <f t="shared" si="42"/>
        <v>0</v>
      </c>
      <c r="K112" s="12">
        <f t="shared" si="42"/>
        <v>0</v>
      </c>
      <c r="L112" s="12">
        <f t="shared" si="42"/>
        <v>0</v>
      </c>
      <c r="M112" s="12">
        <f t="shared" si="42"/>
        <v>0</v>
      </c>
      <c r="N112" s="12">
        <f t="shared" si="42"/>
        <v>0</v>
      </c>
      <c r="O112" s="12">
        <f t="shared" si="42"/>
        <v>0</v>
      </c>
      <c r="P112" s="12">
        <f t="shared" si="42"/>
        <v>0</v>
      </c>
      <c r="Q112" s="12">
        <f t="shared" si="42"/>
        <v>0</v>
      </c>
      <c r="R112" s="12">
        <f t="shared" si="42"/>
        <v>0</v>
      </c>
      <c r="S112" s="12">
        <f t="shared" si="42"/>
        <v>0</v>
      </c>
      <c r="T112" s="12">
        <f t="shared" si="42"/>
        <v>0</v>
      </c>
      <c r="U112" s="12">
        <f t="shared" si="42"/>
        <v>0</v>
      </c>
      <c r="V112" s="12">
        <f t="shared" si="42"/>
        <v>0</v>
      </c>
      <c r="W112" s="12">
        <f t="shared" si="42"/>
        <v>0</v>
      </c>
      <c r="X112" s="12">
        <f t="shared" si="42"/>
        <v>0</v>
      </c>
      <c r="Y112" s="12">
        <f t="shared" si="42"/>
        <v>0</v>
      </c>
      <c r="Z112" s="12">
        <f t="shared" si="42"/>
        <v>0</v>
      </c>
      <c r="AA112" s="12">
        <f t="shared" si="42"/>
        <v>0</v>
      </c>
      <c r="AB112" s="12">
        <f t="shared" si="42"/>
        <v>120</v>
      </c>
      <c r="AC112" s="12">
        <f t="shared" si="42"/>
        <v>135</v>
      </c>
      <c r="AD112" s="65">
        <f>SUM(AD106:AD111)</f>
        <v>255</v>
      </c>
      <c r="AE112" s="78"/>
      <c r="AF112" s="78"/>
      <c r="AG112" s="78"/>
    </row>
    <row r="113" spans="1:33" x14ac:dyDescent="0.25">
      <c r="B113"/>
      <c r="F113"/>
      <c r="G113"/>
      <c r="H113"/>
      <c r="I113"/>
      <c r="AD113"/>
      <c r="AE113" s="78"/>
      <c r="AF113" s="78"/>
      <c r="AG113" s="78"/>
    </row>
    <row r="114" spans="1:33" x14ac:dyDescent="0.25">
      <c r="B114"/>
      <c r="F114"/>
      <c r="G114"/>
      <c r="H114"/>
      <c r="I114"/>
      <c r="AD114"/>
      <c r="AE114" s="78"/>
      <c r="AF114" s="78"/>
      <c r="AG114" s="78"/>
    </row>
    <row r="115" spans="1:33" x14ac:dyDescent="0.25">
      <c r="A115" s="7" t="s">
        <v>115</v>
      </c>
      <c r="B115" s="8" t="s">
        <v>129</v>
      </c>
      <c r="C115" s="6">
        <v>18</v>
      </c>
      <c r="D115" s="6">
        <v>31</v>
      </c>
      <c r="E115" s="6">
        <f t="shared" ref="E115:E116" si="43">SUM(C115:D115)</f>
        <v>49</v>
      </c>
      <c r="F115" s="9"/>
      <c r="G115" s="9"/>
      <c r="H115" s="9"/>
      <c r="I115" s="9"/>
      <c r="J115" s="9"/>
      <c r="K115" s="9"/>
      <c r="L115" s="9"/>
      <c r="M115" s="9"/>
      <c r="N115" s="9"/>
      <c r="O115" s="9">
        <v>48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>
        <v>1</v>
      </c>
      <c r="AC115" s="9"/>
      <c r="AD115" s="6">
        <f>SUM(F115:AC115)</f>
        <v>49</v>
      </c>
      <c r="AE115" s="78"/>
      <c r="AF115" s="78"/>
      <c r="AG115" s="78"/>
    </row>
    <row r="116" spans="1:33" x14ac:dyDescent="0.25">
      <c r="A116" s="7" t="s">
        <v>115</v>
      </c>
      <c r="B116" s="8" t="s">
        <v>116</v>
      </c>
      <c r="C116" s="6">
        <v>22</v>
      </c>
      <c r="D116" s="6">
        <v>7</v>
      </c>
      <c r="E116" s="6">
        <f t="shared" si="43"/>
        <v>29</v>
      </c>
      <c r="F116" s="6"/>
      <c r="G116" s="9"/>
      <c r="H116" s="9"/>
      <c r="I116" s="9"/>
      <c r="J116" s="6"/>
      <c r="K116" s="6"/>
      <c r="L116" s="6"/>
      <c r="M116" s="6"/>
      <c r="N116" s="6"/>
      <c r="O116" s="6"/>
      <c r="P116" s="6"/>
      <c r="Q116" s="6">
        <v>13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>
        <v>16</v>
      </c>
      <c r="AC116" s="6"/>
      <c r="AD116" s="6">
        <f>SUM(F116:AC116)</f>
        <v>29</v>
      </c>
      <c r="AE116" s="78"/>
      <c r="AF116" s="78"/>
      <c r="AG116" s="78"/>
    </row>
    <row r="117" spans="1:33" x14ac:dyDescent="0.25">
      <c r="A117" s="16"/>
      <c r="B117" s="17"/>
      <c r="C117" s="12">
        <f>SUM(C115:C116)</f>
        <v>40</v>
      </c>
      <c r="D117" s="12">
        <f t="shared" ref="D117:AC117" si="44">SUM(D115:D116)</f>
        <v>38</v>
      </c>
      <c r="E117" s="12">
        <f t="shared" si="44"/>
        <v>78</v>
      </c>
      <c r="F117" s="12">
        <f t="shared" si="44"/>
        <v>0</v>
      </c>
      <c r="G117" s="12">
        <f t="shared" si="44"/>
        <v>0</v>
      </c>
      <c r="H117" s="12">
        <f t="shared" si="44"/>
        <v>0</v>
      </c>
      <c r="I117" s="12">
        <f t="shared" si="44"/>
        <v>0</v>
      </c>
      <c r="J117" s="12">
        <f t="shared" si="44"/>
        <v>0</v>
      </c>
      <c r="K117" s="12">
        <f t="shared" si="44"/>
        <v>0</v>
      </c>
      <c r="L117" s="12">
        <f t="shared" si="44"/>
        <v>0</v>
      </c>
      <c r="M117" s="12">
        <f t="shared" si="44"/>
        <v>0</v>
      </c>
      <c r="N117" s="12">
        <f t="shared" si="44"/>
        <v>0</v>
      </c>
      <c r="O117" s="12">
        <f t="shared" si="44"/>
        <v>48</v>
      </c>
      <c r="P117" s="12">
        <f t="shared" si="44"/>
        <v>0</v>
      </c>
      <c r="Q117" s="12">
        <f t="shared" si="44"/>
        <v>13</v>
      </c>
      <c r="R117" s="12">
        <f t="shared" si="44"/>
        <v>0</v>
      </c>
      <c r="S117" s="12">
        <f t="shared" si="44"/>
        <v>0</v>
      </c>
      <c r="T117" s="12">
        <f t="shared" si="44"/>
        <v>0</v>
      </c>
      <c r="U117" s="12">
        <f t="shared" si="44"/>
        <v>0</v>
      </c>
      <c r="V117" s="12">
        <f t="shared" si="44"/>
        <v>0</v>
      </c>
      <c r="W117" s="12">
        <f t="shared" si="44"/>
        <v>0</v>
      </c>
      <c r="X117" s="12">
        <f t="shared" si="44"/>
        <v>0</v>
      </c>
      <c r="Y117" s="12">
        <f t="shared" si="44"/>
        <v>0</v>
      </c>
      <c r="Z117" s="12">
        <f t="shared" si="44"/>
        <v>0</v>
      </c>
      <c r="AA117" s="12">
        <f t="shared" si="44"/>
        <v>0</v>
      </c>
      <c r="AB117" s="12">
        <f t="shared" si="44"/>
        <v>17</v>
      </c>
      <c r="AC117" s="12">
        <f t="shared" si="44"/>
        <v>0</v>
      </c>
      <c r="AD117" s="65">
        <f>SUM(AD115:AD116)</f>
        <v>78</v>
      </c>
      <c r="AE117" s="78"/>
      <c r="AF117" s="78"/>
      <c r="AG117" s="78"/>
    </row>
    <row r="118" spans="1:33" x14ac:dyDescent="0.25">
      <c r="B118"/>
      <c r="F118"/>
      <c r="G118"/>
      <c r="H118"/>
      <c r="I118"/>
      <c r="AD118"/>
      <c r="AE118" s="78"/>
      <c r="AF118" s="78"/>
      <c r="AG118" s="78"/>
    </row>
    <row r="119" spans="1:33" x14ac:dyDescent="0.25">
      <c r="A119" s="7" t="s">
        <v>120</v>
      </c>
      <c r="B119" s="8" t="s">
        <v>121</v>
      </c>
      <c r="C119" s="6">
        <v>26</v>
      </c>
      <c r="D119" s="6">
        <v>26</v>
      </c>
      <c r="E119" s="6">
        <f t="shared" ref="E119:E122" si="45">SUM(C119:D119)</f>
        <v>52</v>
      </c>
      <c r="F119" s="6"/>
      <c r="G119" s="9"/>
      <c r="H119" s="9"/>
      <c r="I119" s="9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>
        <v>52</v>
      </c>
      <c r="AC119" s="6"/>
      <c r="AD119" s="6">
        <f>SUM(F119:AC119)</f>
        <v>52</v>
      </c>
      <c r="AE119" s="78"/>
      <c r="AF119" s="78"/>
      <c r="AG119" s="78"/>
    </row>
    <row r="120" spans="1:33" x14ac:dyDescent="0.25">
      <c r="A120" s="7" t="s">
        <v>120</v>
      </c>
      <c r="B120" s="8" t="s">
        <v>128</v>
      </c>
      <c r="C120" s="6">
        <v>8</v>
      </c>
      <c r="D120" s="6">
        <v>9</v>
      </c>
      <c r="E120" s="6">
        <f t="shared" si="45"/>
        <v>17</v>
      </c>
      <c r="F120" s="6"/>
      <c r="G120" s="9"/>
      <c r="H120" s="9"/>
      <c r="I120" s="9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>
        <v>17</v>
      </c>
      <c r="AC120" s="6"/>
      <c r="AD120" s="6">
        <f>SUM(F120:AC120)</f>
        <v>17</v>
      </c>
      <c r="AE120" s="78"/>
      <c r="AF120" s="78"/>
      <c r="AG120" s="78"/>
    </row>
    <row r="121" spans="1:33" x14ac:dyDescent="0.25">
      <c r="A121" s="7" t="s">
        <v>120</v>
      </c>
      <c r="B121" s="8" t="s">
        <v>126</v>
      </c>
      <c r="C121" s="6">
        <v>8</v>
      </c>
      <c r="D121" s="6">
        <v>25</v>
      </c>
      <c r="E121" s="6">
        <f t="shared" si="45"/>
        <v>33</v>
      </c>
      <c r="F121" s="6"/>
      <c r="G121" s="9"/>
      <c r="H121" s="9"/>
      <c r="I121" s="9"/>
      <c r="J121" s="6"/>
      <c r="K121" s="6"/>
      <c r="L121" s="6"/>
      <c r="M121" s="6"/>
      <c r="N121" s="6"/>
      <c r="O121" s="6"/>
      <c r="P121" s="6">
        <v>2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31</v>
      </c>
      <c r="AC121" s="6"/>
      <c r="AD121" s="6">
        <f>SUM(F121:AC121)</f>
        <v>33</v>
      </c>
      <c r="AE121" s="78"/>
      <c r="AF121" s="78"/>
      <c r="AG121" s="78"/>
    </row>
    <row r="122" spans="1:33" x14ac:dyDescent="0.25">
      <c r="A122" s="7" t="s">
        <v>120</v>
      </c>
      <c r="B122" s="8" t="s">
        <v>125</v>
      </c>
      <c r="C122" s="6">
        <v>17</v>
      </c>
      <c r="D122" s="6">
        <v>21</v>
      </c>
      <c r="E122" s="6">
        <f t="shared" si="45"/>
        <v>38</v>
      </c>
      <c r="F122" s="6"/>
      <c r="G122" s="9"/>
      <c r="H122" s="9"/>
      <c r="I122" s="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38</v>
      </c>
      <c r="AC122" s="6"/>
      <c r="AD122" s="6">
        <f>SUM(F122:AC122)</f>
        <v>38</v>
      </c>
      <c r="AE122" s="78"/>
      <c r="AF122" s="78"/>
      <c r="AG122" s="78"/>
    </row>
    <row r="123" spans="1:33" x14ac:dyDescent="0.25">
      <c r="A123" s="16"/>
      <c r="B123" s="17"/>
      <c r="C123" s="12">
        <f>SUM(C119:C122)</f>
        <v>59</v>
      </c>
      <c r="D123" s="12">
        <f t="shared" ref="D123:AC123" si="46">SUM(D119:D122)</f>
        <v>81</v>
      </c>
      <c r="E123" s="12">
        <f t="shared" si="46"/>
        <v>140</v>
      </c>
      <c r="F123" s="12">
        <f t="shared" si="46"/>
        <v>0</v>
      </c>
      <c r="G123" s="12">
        <f t="shared" si="46"/>
        <v>0</v>
      </c>
      <c r="H123" s="12">
        <f t="shared" si="46"/>
        <v>0</v>
      </c>
      <c r="I123" s="12">
        <f t="shared" si="46"/>
        <v>0</v>
      </c>
      <c r="J123" s="12">
        <f t="shared" si="46"/>
        <v>0</v>
      </c>
      <c r="K123" s="12">
        <f t="shared" si="46"/>
        <v>0</v>
      </c>
      <c r="L123" s="12">
        <f t="shared" si="46"/>
        <v>0</v>
      </c>
      <c r="M123" s="12">
        <f t="shared" si="46"/>
        <v>0</v>
      </c>
      <c r="N123" s="12">
        <f t="shared" si="46"/>
        <v>0</v>
      </c>
      <c r="O123" s="12">
        <f t="shared" si="46"/>
        <v>0</v>
      </c>
      <c r="P123" s="12">
        <f t="shared" si="46"/>
        <v>2</v>
      </c>
      <c r="Q123" s="12">
        <f t="shared" si="46"/>
        <v>0</v>
      </c>
      <c r="R123" s="12">
        <f t="shared" si="46"/>
        <v>0</v>
      </c>
      <c r="S123" s="12">
        <f t="shared" si="46"/>
        <v>0</v>
      </c>
      <c r="T123" s="12">
        <f t="shared" si="46"/>
        <v>0</v>
      </c>
      <c r="U123" s="12">
        <f t="shared" si="46"/>
        <v>0</v>
      </c>
      <c r="V123" s="12">
        <f t="shared" si="46"/>
        <v>0</v>
      </c>
      <c r="W123" s="12">
        <f t="shared" si="46"/>
        <v>0</v>
      </c>
      <c r="X123" s="12">
        <f t="shared" si="46"/>
        <v>0</v>
      </c>
      <c r="Y123" s="12">
        <f t="shared" si="46"/>
        <v>0</v>
      </c>
      <c r="Z123" s="12">
        <f t="shared" si="46"/>
        <v>0</v>
      </c>
      <c r="AA123" s="12">
        <f t="shared" si="46"/>
        <v>0</v>
      </c>
      <c r="AB123" s="12">
        <f t="shared" si="46"/>
        <v>138</v>
      </c>
      <c r="AC123" s="12">
        <f t="shared" si="46"/>
        <v>0</v>
      </c>
      <c r="AD123" s="65">
        <f>SUM(AD119:AD122)</f>
        <v>140</v>
      </c>
      <c r="AE123" s="78"/>
      <c r="AF123" s="78"/>
      <c r="AG123" s="78"/>
    </row>
    <row r="124" spans="1:33" x14ac:dyDescent="0.25">
      <c r="C124" s="1"/>
      <c r="D124" s="1"/>
      <c r="E124" s="1"/>
      <c r="F124" s="1"/>
      <c r="AE124" s="78"/>
      <c r="AF124" s="78"/>
      <c r="AG124" s="78"/>
    </row>
    <row r="125" spans="1:33" x14ac:dyDescent="0.25">
      <c r="C125" s="1"/>
      <c r="D125" s="1"/>
      <c r="E125" s="1"/>
      <c r="F125" s="1"/>
      <c r="AE125" s="78"/>
      <c r="AF125" s="78"/>
      <c r="AG125" s="78"/>
    </row>
    <row r="126" spans="1:33" s="80" customFormat="1" ht="18.75" x14ac:dyDescent="0.3">
      <c r="A126" s="120" t="s">
        <v>59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:33" s="80" customFormat="1" x14ac:dyDescent="0.25">
      <c r="A127" s="121" t="s">
        <v>27</v>
      </c>
      <c r="B127" s="121" t="s">
        <v>31</v>
      </c>
      <c r="C127" s="121" t="s">
        <v>28</v>
      </c>
      <c r="D127" s="121"/>
      <c r="E127" s="24"/>
      <c r="F127" s="122" t="s">
        <v>24</v>
      </c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3" t="s">
        <v>25</v>
      </c>
    </row>
    <row r="128" spans="1:33" s="80" customFormat="1" ht="111.75" customHeight="1" x14ac:dyDescent="0.25">
      <c r="A128" s="121"/>
      <c r="B128" s="121"/>
      <c r="C128" s="4" t="s">
        <v>30</v>
      </c>
      <c r="D128" s="4" t="s">
        <v>29</v>
      </c>
      <c r="E128" s="25" t="s">
        <v>60</v>
      </c>
      <c r="F128" s="3" t="s">
        <v>0</v>
      </c>
      <c r="G128" s="3" t="s">
        <v>1</v>
      </c>
      <c r="H128" s="3" t="s">
        <v>2</v>
      </c>
      <c r="I128" s="3" t="s">
        <v>3</v>
      </c>
      <c r="J128" s="3" t="s">
        <v>4</v>
      </c>
      <c r="K128" s="3" t="s">
        <v>5</v>
      </c>
      <c r="L128" s="3" t="s">
        <v>6</v>
      </c>
      <c r="M128" s="3" t="s">
        <v>7</v>
      </c>
      <c r="N128" s="3" t="s">
        <v>8</v>
      </c>
      <c r="O128" s="3" t="s">
        <v>9</v>
      </c>
      <c r="P128" s="3" t="s">
        <v>10</v>
      </c>
      <c r="Q128" s="3" t="s">
        <v>11</v>
      </c>
      <c r="R128" s="3" t="s">
        <v>12</v>
      </c>
      <c r="S128" s="3" t="s">
        <v>13</v>
      </c>
      <c r="T128" s="3" t="s">
        <v>14</v>
      </c>
      <c r="U128" s="3" t="s">
        <v>15</v>
      </c>
      <c r="V128" s="3" t="s">
        <v>16</v>
      </c>
      <c r="W128" s="3" t="s">
        <v>17</v>
      </c>
      <c r="X128" s="3" t="s">
        <v>18</v>
      </c>
      <c r="Y128" s="3" t="s">
        <v>19</v>
      </c>
      <c r="Z128" s="3" t="s">
        <v>20</v>
      </c>
      <c r="AA128" s="3" t="s">
        <v>21</v>
      </c>
      <c r="AB128" s="3" t="s">
        <v>22</v>
      </c>
      <c r="AC128" s="3" t="s">
        <v>23</v>
      </c>
      <c r="AD128" s="124"/>
    </row>
    <row r="129" spans="1:30" s="80" customFormat="1" x14ac:dyDescent="0.25">
      <c r="A129" s="125" t="s">
        <v>78</v>
      </c>
      <c r="B129" s="8" t="s">
        <v>38</v>
      </c>
      <c r="C129" s="6">
        <v>14</v>
      </c>
      <c r="D129" s="6">
        <v>35</v>
      </c>
      <c r="E129" s="6">
        <f t="shared" ref="E129:E142" si="47">SUM(C129:D129)</f>
        <v>49</v>
      </c>
      <c r="F129" s="9"/>
      <c r="G129" s="9"/>
      <c r="H129" s="9"/>
      <c r="I129" s="9"/>
      <c r="J129" s="6"/>
      <c r="K129" s="6"/>
      <c r="L129" s="6"/>
      <c r="M129" s="6"/>
      <c r="N129" s="6"/>
      <c r="O129" s="6"/>
      <c r="P129" s="6">
        <v>2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>
        <v>47</v>
      </c>
      <c r="AC129" s="6"/>
      <c r="AD129" s="6">
        <f>SUM(F129:AC129)</f>
        <v>49</v>
      </c>
    </row>
    <row r="130" spans="1:30" s="80" customFormat="1" x14ac:dyDescent="0.25">
      <c r="A130" s="126"/>
      <c r="B130" s="8" t="s">
        <v>36</v>
      </c>
      <c r="C130" s="6">
        <v>17</v>
      </c>
      <c r="D130" s="6">
        <v>36</v>
      </c>
      <c r="E130" s="6">
        <f t="shared" si="47"/>
        <v>53</v>
      </c>
      <c r="F130" s="6"/>
      <c r="G130" s="9"/>
      <c r="H130" s="9"/>
      <c r="I130" s="9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>
        <v>53</v>
      </c>
      <c r="AD130" s="6">
        <f t="shared" ref="AD130:AD142" si="48">SUM(F130:AC130)</f>
        <v>53</v>
      </c>
    </row>
    <row r="131" spans="1:30" s="80" customFormat="1" x14ac:dyDescent="0.25">
      <c r="A131" s="126"/>
      <c r="B131" s="8" t="s">
        <v>34</v>
      </c>
      <c r="C131" s="6">
        <v>11</v>
      </c>
      <c r="D131" s="6">
        <v>16</v>
      </c>
      <c r="E131" s="6">
        <f t="shared" si="47"/>
        <v>27</v>
      </c>
      <c r="F131" s="6"/>
      <c r="G131" s="9"/>
      <c r="H131" s="9"/>
      <c r="I131" s="9"/>
      <c r="J131" s="6"/>
      <c r="K131" s="6"/>
      <c r="L131" s="6"/>
      <c r="M131" s="6"/>
      <c r="N131" s="6"/>
      <c r="O131" s="6"/>
      <c r="P131" s="6">
        <v>1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>
        <v>26</v>
      </c>
      <c r="AC131" s="6"/>
      <c r="AD131" s="6">
        <f t="shared" si="48"/>
        <v>27</v>
      </c>
    </row>
    <row r="132" spans="1:30" s="80" customFormat="1" x14ac:dyDescent="0.25">
      <c r="A132" s="126"/>
      <c r="B132" s="8" t="s">
        <v>41</v>
      </c>
      <c r="C132" s="6">
        <v>30</v>
      </c>
      <c r="D132" s="6">
        <v>12</v>
      </c>
      <c r="E132" s="6">
        <f t="shared" si="47"/>
        <v>42</v>
      </c>
      <c r="F132" s="6">
        <v>1</v>
      </c>
      <c r="G132" s="9"/>
      <c r="H132" s="9"/>
      <c r="I132" s="9"/>
      <c r="J132" s="6">
        <v>41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>
        <f t="shared" si="48"/>
        <v>42</v>
      </c>
    </row>
    <row r="133" spans="1:30" s="80" customFormat="1" x14ac:dyDescent="0.25">
      <c r="A133" s="126"/>
      <c r="B133" s="8" t="s">
        <v>44</v>
      </c>
      <c r="C133" s="6">
        <v>19</v>
      </c>
      <c r="D133" s="6">
        <v>20</v>
      </c>
      <c r="E133" s="6">
        <f t="shared" si="47"/>
        <v>39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16</v>
      </c>
      <c r="AC133" s="6">
        <v>23</v>
      </c>
      <c r="AD133" s="6">
        <f t="shared" si="48"/>
        <v>39</v>
      </c>
    </row>
    <row r="134" spans="1:30" s="80" customFormat="1" x14ac:dyDescent="0.25">
      <c r="A134" s="126"/>
      <c r="B134" s="8" t="s">
        <v>39</v>
      </c>
      <c r="C134" s="6">
        <v>9</v>
      </c>
      <c r="D134" s="6">
        <v>31</v>
      </c>
      <c r="E134" s="6">
        <f t="shared" si="47"/>
        <v>40</v>
      </c>
      <c r="F134" s="6"/>
      <c r="G134" s="9"/>
      <c r="H134" s="9"/>
      <c r="I134" s="9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0">
        <v>40</v>
      </c>
      <c r="AC134" s="6"/>
      <c r="AD134" s="6">
        <f t="shared" si="48"/>
        <v>40</v>
      </c>
    </row>
    <row r="135" spans="1:30" s="80" customFormat="1" x14ac:dyDescent="0.25">
      <c r="A135" s="126"/>
      <c r="B135" s="8" t="s">
        <v>33</v>
      </c>
      <c r="C135" s="6">
        <v>9</v>
      </c>
      <c r="D135" s="6">
        <v>16</v>
      </c>
      <c r="E135" s="6">
        <f t="shared" si="47"/>
        <v>25</v>
      </c>
      <c r="F135" s="6"/>
      <c r="G135" s="9"/>
      <c r="H135" s="9"/>
      <c r="I135" s="9"/>
      <c r="J135" s="6"/>
      <c r="K135" s="6"/>
      <c r="L135" s="6"/>
      <c r="M135" s="6"/>
      <c r="N135" s="6"/>
      <c r="O135" s="6"/>
      <c r="P135" s="6">
        <v>2</v>
      </c>
      <c r="Q135" s="6"/>
      <c r="R135" s="6"/>
      <c r="S135" s="6"/>
      <c r="T135" s="6"/>
      <c r="U135" s="6"/>
      <c r="V135" s="6">
        <v>1</v>
      </c>
      <c r="W135" s="6"/>
      <c r="X135" s="6"/>
      <c r="Y135" s="6"/>
      <c r="Z135" s="6"/>
      <c r="AA135" s="6"/>
      <c r="AB135" s="10"/>
      <c r="AC135" s="6">
        <v>22</v>
      </c>
      <c r="AD135" s="6">
        <f t="shared" si="48"/>
        <v>25</v>
      </c>
    </row>
    <row r="136" spans="1:30" s="80" customFormat="1" x14ac:dyDescent="0.25">
      <c r="A136" s="126"/>
      <c r="B136" s="8" t="s">
        <v>40</v>
      </c>
      <c r="C136" s="6">
        <v>12</v>
      </c>
      <c r="D136" s="6">
        <v>26</v>
      </c>
      <c r="E136" s="6">
        <f t="shared" si="47"/>
        <v>38</v>
      </c>
      <c r="F136" s="6">
        <v>1</v>
      </c>
      <c r="G136" s="9"/>
      <c r="H136" s="9"/>
      <c r="I136" s="9"/>
      <c r="J136" s="6"/>
      <c r="K136" s="6"/>
      <c r="L136" s="6"/>
      <c r="M136" s="6"/>
      <c r="N136" s="6"/>
      <c r="O136" s="6">
        <v>1</v>
      </c>
      <c r="P136" s="6">
        <v>1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>
        <v>35</v>
      </c>
      <c r="AC136" s="6"/>
      <c r="AD136" s="6">
        <f t="shared" si="48"/>
        <v>38</v>
      </c>
    </row>
    <row r="137" spans="1:30" s="80" customFormat="1" x14ac:dyDescent="0.25">
      <c r="A137" s="126"/>
      <c r="B137" s="8" t="s">
        <v>42</v>
      </c>
      <c r="C137" s="6">
        <v>13</v>
      </c>
      <c r="D137" s="6">
        <v>14</v>
      </c>
      <c r="E137" s="6">
        <f t="shared" si="47"/>
        <v>27</v>
      </c>
      <c r="F137" s="6"/>
      <c r="G137" s="9"/>
      <c r="H137" s="9"/>
      <c r="I137" s="9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>
        <v>27</v>
      </c>
      <c r="AC137" s="6"/>
      <c r="AD137" s="6">
        <f t="shared" si="48"/>
        <v>27</v>
      </c>
    </row>
    <row r="138" spans="1:30" s="80" customFormat="1" x14ac:dyDescent="0.25">
      <c r="A138" s="126"/>
      <c r="B138" s="8" t="s">
        <v>35</v>
      </c>
      <c r="C138" s="6">
        <v>16</v>
      </c>
      <c r="D138" s="6">
        <v>27</v>
      </c>
      <c r="E138" s="6">
        <f t="shared" si="47"/>
        <v>43</v>
      </c>
      <c r="F138" s="6"/>
      <c r="G138" s="9"/>
      <c r="H138" s="9"/>
      <c r="I138" s="9"/>
      <c r="J138" s="6">
        <v>5</v>
      </c>
      <c r="K138" s="6"/>
      <c r="L138" s="6"/>
      <c r="M138" s="6"/>
      <c r="N138" s="6"/>
      <c r="O138" s="6"/>
      <c r="P138" s="6">
        <v>38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>
        <f t="shared" si="48"/>
        <v>43</v>
      </c>
    </row>
    <row r="139" spans="1:30" s="80" customFormat="1" x14ac:dyDescent="0.25">
      <c r="A139" s="126"/>
      <c r="B139" s="8" t="s">
        <v>32</v>
      </c>
      <c r="C139" s="6">
        <v>13</v>
      </c>
      <c r="D139" s="6">
        <v>15</v>
      </c>
      <c r="E139" s="6">
        <f t="shared" si="47"/>
        <v>28</v>
      </c>
      <c r="F139" s="6"/>
      <c r="G139" s="9"/>
      <c r="H139" s="9"/>
      <c r="I139" s="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28</v>
      </c>
      <c r="AC139" s="6"/>
      <c r="AD139" s="6">
        <f t="shared" si="48"/>
        <v>28</v>
      </c>
    </row>
    <row r="140" spans="1:30" s="80" customFormat="1" x14ac:dyDescent="0.25">
      <c r="A140" s="126"/>
      <c r="B140" s="8" t="s">
        <v>156</v>
      </c>
      <c r="C140" s="6">
        <v>10</v>
      </c>
      <c r="D140" s="6">
        <v>13</v>
      </c>
      <c r="E140" s="6">
        <f t="shared" si="47"/>
        <v>23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>
        <v>1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>
        <v>22</v>
      </c>
      <c r="AC140" s="6"/>
      <c r="AD140" s="6">
        <f t="shared" si="48"/>
        <v>23</v>
      </c>
    </row>
    <row r="141" spans="1:30" s="80" customFormat="1" x14ac:dyDescent="0.25">
      <c r="A141" s="126"/>
      <c r="B141" s="8" t="s">
        <v>157</v>
      </c>
      <c r="C141" s="6">
        <v>13</v>
      </c>
      <c r="D141" s="6">
        <v>15</v>
      </c>
      <c r="E141" s="6">
        <f t="shared" si="47"/>
        <v>28</v>
      </c>
      <c r="F141" s="6"/>
      <c r="G141" s="9"/>
      <c r="H141" s="9"/>
      <c r="I141" s="9"/>
      <c r="J141" s="6"/>
      <c r="K141" s="6"/>
      <c r="L141" s="6"/>
      <c r="M141" s="6"/>
      <c r="N141" s="6"/>
      <c r="O141" s="6">
        <v>1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27</v>
      </c>
      <c r="AC141" s="6"/>
      <c r="AD141" s="6">
        <f t="shared" si="48"/>
        <v>28</v>
      </c>
    </row>
    <row r="142" spans="1:30" s="80" customFormat="1" x14ac:dyDescent="0.25">
      <c r="A142" s="127"/>
      <c r="B142" s="8" t="s">
        <v>79</v>
      </c>
      <c r="C142" s="6">
        <v>11</v>
      </c>
      <c r="D142" s="6">
        <v>10</v>
      </c>
      <c r="E142" s="6">
        <f t="shared" si="47"/>
        <v>21</v>
      </c>
      <c r="F142" s="6"/>
      <c r="G142" s="9"/>
      <c r="H142" s="9"/>
      <c r="I142" s="9"/>
      <c r="J142" s="6"/>
      <c r="K142" s="6"/>
      <c r="L142" s="6"/>
      <c r="M142" s="6"/>
      <c r="N142" s="6"/>
      <c r="O142" s="6">
        <v>2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>
        <v>18</v>
      </c>
      <c r="AC142" s="6">
        <v>1</v>
      </c>
      <c r="AD142" s="6">
        <f t="shared" si="48"/>
        <v>21</v>
      </c>
    </row>
    <row r="143" spans="1:30" s="80" customFormat="1" x14ac:dyDescent="0.25">
      <c r="A143" s="128" t="s">
        <v>60</v>
      </c>
      <c r="B143" s="128"/>
      <c r="C143" s="12">
        <f>SUM(C129:C142)</f>
        <v>197</v>
      </c>
      <c r="D143" s="12">
        <f t="shared" ref="D143:AC143" si="49">SUM(D129:D142)</f>
        <v>286</v>
      </c>
      <c r="E143" s="12">
        <f t="shared" si="49"/>
        <v>483</v>
      </c>
      <c r="F143" s="12">
        <f t="shared" si="49"/>
        <v>2</v>
      </c>
      <c r="G143" s="12">
        <f t="shared" si="49"/>
        <v>0</v>
      </c>
      <c r="H143" s="12">
        <f t="shared" si="49"/>
        <v>0</v>
      </c>
      <c r="I143" s="12">
        <f t="shared" si="49"/>
        <v>0</v>
      </c>
      <c r="J143" s="12">
        <f t="shared" si="49"/>
        <v>46</v>
      </c>
      <c r="K143" s="12">
        <f t="shared" si="49"/>
        <v>0</v>
      </c>
      <c r="L143" s="12">
        <f t="shared" si="49"/>
        <v>0</v>
      </c>
      <c r="M143" s="12">
        <f t="shared" si="49"/>
        <v>0</v>
      </c>
      <c r="N143" s="12">
        <f t="shared" si="49"/>
        <v>0</v>
      </c>
      <c r="O143" s="12">
        <f t="shared" si="49"/>
        <v>4</v>
      </c>
      <c r="P143" s="12">
        <f t="shared" si="49"/>
        <v>45</v>
      </c>
      <c r="Q143" s="12">
        <f t="shared" si="49"/>
        <v>0</v>
      </c>
      <c r="R143" s="12">
        <f t="shared" si="49"/>
        <v>0</v>
      </c>
      <c r="S143" s="12">
        <f t="shared" si="49"/>
        <v>0</v>
      </c>
      <c r="T143" s="12">
        <f t="shared" si="49"/>
        <v>0</v>
      </c>
      <c r="U143" s="12">
        <f t="shared" si="49"/>
        <v>0</v>
      </c>
      <c r="V143" s="12">
        <f t="shared" si="49"/>
        <v>1</v>
      </c>
      <c r="W143" s="12">
        <f t="shared" si="49"/>
        <v>0</v>
      </c>
      <c r="X143" s="12">
        <f t="shared" si="49"/>
        <v>0</v>
      </c>
      <c r="Y143" s="12">
        <f t="shared" si="49"/>
        <v>0</v>
      </c>
      <c r="Z143" s="12">
        <f t="shared" si="49"/>
        <v>0</v>
      </c>
      <c r="AA143" s="12">
        <f t="shared" si="49"/>
        <v>0</v>
      </c>
      <c r="AB143" s="12">
        <f t="shared" si="49"/>
        <v>286</v>
      </c>
      <c r="AC143" s="12">
        <f t="shared" si="49"/>
        <v>99</v>
      </c>
      <c r="AD143" s="65">
        <f>SUM(AD129:AD142)</f>
        <v>483</v>
      </c>
    </row>
    <row r="144" spans="1:30" s="80" customFormat="1" ht="8.25" customHeight="1" x14ac:dyDescent="0.25">
      <c r="A144"/>
      <c r="B144" s="5"/>
      <c r="C144" s="1"/>
      <c r="D144" s="1"/>
      <c r="E144" s="1"/>
      <c r="F144" s="1"/>
      <c r="G144" s="2"/>
      <c r="H144" s="2"/>
      <c r="I144" s="2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 s="1"/>
    </row>
    <row r="145" spans="1:33" s="80" customFormat="1" hidden="1" x14ac:dyDescent="0.25">
      <c r="A145"/>
      <c r="B145" s="5"/>
      <c r="C145" s="1"/>
      <c r="D145" s="1"/>
      <c r="E145" s="1"/>
      <c r="F145" s="1"/>
      <c r="G145" s="2"/>
      <c r="H145" s="2"/>
      <c r="I145" s="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"/>
      <c r="AE145" s="2"/>
      <c r="AF145" s="2"/>
      <c r="AG145" s="2"/>
    </row>
    <row r="146" spans="1:33" s="80" customFormat="1" hidden="1" x14ac:dyDescent="0.25">
      <c r="A146" s="18"/>
      <c r="B146" s="19"/>
      <c r="C146" s="20">
        <f>SUM(C143:C144)</f>
        <v>197</v>
      </c>
      <c r="D146" s="20">
        <f>SUM(D143:D144)</f>
        <v>286</v>
      </c>
      <c r="E146" s="20"/>
      <c r="F146" s="20">
        <f>SUM(F143:F144)</f>
        <v>2</v>
      </c>
      <c r="G146" s="20"/>
      <c r="H146" s="20"/>
      <c r="I146" s="20"/>
      <c r="J146" s="20"/>
      <c r="K146" s="20"/>
      <c r="L146" s="20"/>
      <c r="M146" s="20"/>
      <c r="N146" s="20"/>
      <c r="O146" s="20">
        <f>SUM(O143:O144)</f>
        <v>4</v>
      </c>
      <c r="P146" s="20">
        <f>SUM(P143:P144)</f>
        <v>45</v>
      </c>
      <c r="Q146" s="20">
        <f>SUM(Q143:Q144)</f>
        <v>0</v>
      </c>
      <c r="R146" s="20"/>
      <c r="S146" s="20"/>
      <c r="T146" s="20"/>
      <c r="U146" s="20"/>
      <c r="V146" s="20">
        <f>SUM(V143:V144)</f>
        <v>1</v>
      </c>
      <c r="W146" s="20"/>
      <c r="X146" s="20"/>
      <c r="Y146" s="20"/>
      <c r="Z146" s="20">
        <f>SUM(Z143:Z144)</f>
        <v>0</v>
      </c>
      <c r="AA146" s="20">
        <f>SUM(AA143:AA144)</f>
        <v>0</v>
      </c>
      <c r="AB146" s="20">
        <f>SUM(AB143:AB144)</f>
        <v>286</v>
      </c>
      <c r="AC146" s="20">
        <f>SUM(AC143:AC144)</f>
        <v>99</v>
      </c>
      <c r="AD146" s="22">
        <f>SUM(AD143:AD144)</f>
        <v>483</v>
      </c>
      <c r="AE146" s="21"/>
      <c r="AF146" s="21"/>
      <c r="AG146" s="21"/>
    </row>
    <row r="147" spans="1:33" s="80" customForma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  <c r="AE147" s="2"/>
      <c r="AF147" s="2"/>
      <c r="AG147" s="2"/>
    </row>
    <row r="148" spans="1:33" s="80" customFormat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 s="2"/>
      <c r="AF148" s="2"/>
      <c r="AG148" s="2"/>
    </row>
    <row r="149" spans="1:33" s="80" customFormat="1" x14ac:dyDescent="0.25">
      <c r="A149"/>
      <c r="B149" s="5"/>
      <c r="C149" s="1"/>
      <c r="D149" s="1"/>
      <c r="E149" s="1"/>
      <c r="F149" s="1"/>
      <c r="G149" s="2"/>
      <c r="H149" s="2"/>
      <c r="I149" s="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1"/>
      <c r="AE149" s="2"/>
      <c r="AF149" s="2"/>
      <c r="AG149" s="2"/>
    </row>
    <row r="150" spans="1:33" s="80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 s="2"/>
      <c r="AF150" s="2"/>
      <c r="AG150" s="2"/>
    </row>
    <row r="151" spans="1:33" s="80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 s="2"/>
      <c r="AF151" s="2"/>
      <c r="AG151" s="2"/>
    </row>
    <row r="152" spans="1:33" s="80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 s="2"/>
      <c r="AF152" s="2"/>
      <c r="AG152" s="2"/>
    </row>
    <row r="153" spans="1:33" s="80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 s="2"/>
      <c r="AF153" s="2"/>
      <c r="AG153" s="2"/>
    </row>
    <row r="154" spans="1:33" s="80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 s="2"/>
      <c r="AF154" s="2"/>
      <c r="AG154" s="2"/>
    </row>
    <row r="155" spans="1:33" s="80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 s="2"/>
      <c r="AF155" s="2"/>
      <c r="AG155" s="2"/>
    </row>
    <row r="156" spans="1:33" s="80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 s="2"/>
      <c r="AF156" s="2"/>
      <c r="AG156" s="2"/>
    </row>
    <row r="157" spans="1:33" s="80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 s="2"/>
      <c r="AF157" s="2"/>
      <c r="AG157" s="2"/>
    </row>
    <row r="158" spans="1:33" s="80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 s="2"/>
      <c r="AF158" s="2"/>
      <c r="AG158" s="2"/>
    </row>
    <row r="159" spans="1:33" s="80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 s="2"/>
      <c r="AF159" s="2"/>
      <c r="AG159" s="2"/>
    </row>
    <row r="160" spans="1:33" s="80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 s="2"/>
      <c r="AF160" s="2"/>
      <c r="AG160" s="2"/>
    </row>
    <row r="161" spans="1:33" s="80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 s="2"/>
      <c r="AF161" s="2"/>
      <c r="AG161" s="2"/>
    </row>
    <row r="162" spans="1:33" s="80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 s="2"/>
      <c r="AF162" s="2"/>
      <c r="AG162" s="2"/>
    </row>
    <row r="163" spans="1:33" s="80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 s="2"/>
      <c r="AF163" s="2"/>
      <c r="AG163" s="2"/>
    </row>
    <row r="164" spans="1:33" s="80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 s="2"/>
      <c r="AF164" s="2"/>
      <c r="AG164" s="2"/>
    </row>
    <row r="165" spans="1:33" s="80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 s="2"/>
      <c r="AF165" s="2"/>
      <c r="AG165" s="2"/>
    </row>
    <row r="166" spans="1:33" s="80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 s="2"/>
      <c r="AF166" s="2"/>
      <c r="AG166" s="2"/>
    </row>
    <row r="167" spans="1:33" s="80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 s="2"/>
      <c r="AF167" s="2"/>
      <c r="AG167" s="2"/>
    </row>
    <row r="168" spans="1:33" s="80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 s="2"/>
      <c r="AF168" s="2"/>
      <c r="AG168" s="2"/>
    </row>
    <row r="169" spans="1:33" s="80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 s="2"/>
      <c r="AF169" s="2"/>
      <c r="AG169" s="2"/>
    </row>
    <row r="170" spans="1:33" s="80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 s="2"/>
      <c r="AF170" s="2"/>
      <c r="AG170" s="2"/>
    </row>
    <row r="171" spans="1:33" s="80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 s="2"/>
      <c r="AF171" s="2"/>
      <c r="AG171" s="2"/>
    </row>
    <row r="172" spans="1:33" s="80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 s="2"/>
      <c r="AF172" s="2"/>
      <c r="AG172" s="2"/>
    </row>
    <row r="173" spans="1:33" s="80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 s="2"/>
      <c r="AF173" s="2"/>
      <c r="AG173" s="2"/>
    </row>
    <row r="174" spans="1:33" s="80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 s="2"/>
      <c r="AF174" s="2"/>
      <c r="AG174" s="2"/>
    </row>
    <row r="175" spans="1:33" s="80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 s="2"/>
      <c r="AF175" s="2"/>
      <c r="AG175" s="2"/>
    </row>
    <row r="176" spans="1:33" s="80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 s="2"/>
      <c r="AF176" s="2"/>
      <c r="AG176" s="2"/>
    </row>
    <row r="177" spans="1:33" s="80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 s="2"/>
      <c r="AF177" s="2"/>
      <c r="AG177" s="2"/>
    </row>
    <row r="178" spans="1:33" s="80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 s="2"/>
      <c r="AF178" s="2"/>
      <c r="AG178" s="2"/>
    </row>
    <row r="179" spans="1:33" s="80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 s="2"/>
      <c r="AF179" s="2"/>
      <c r="AG179" s="2"/>
    </row>
    <row r="180" spans="1:33" s="80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 s="2"/>
      <c r="AF180" s="2"/>
      <c r="AG180" s="2"/>
    </row>
    <row r="181" spans="1:33" s="80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 s="2"/>
      <c r="AF181" s="2"/>
      <c r="AG181" s="2"/>
    </row>
    <row r="182" spans="1:33" s="80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 s="2"/>
      <c r="AF182" s="2"/>
      <c r="AG182" s="2"/>
    </row>
    <row r="183" spans="1:33" s="80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 s="2"/>
      <c r="AF183" s="2"/>
      <c r="AG183" s="2"/>
    </row>
    <row r="184" spans="1:33" s="80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 s="2"/>
      <c r="AF184" s="2"/>
      <c r="AG184" s="2"/>
    </row>
    <row r="185" spans="1:33" s="80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 s="2"/>
      <c r="AF185" s="2"/>
      <c r="AG185" s="2"/>
    </row>
    <row r="186" spans="1:33" s="80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 s="2"/>
      <c r="AF186" s="2"/>
      <c r="AG186" s="2"/>
    </row>
    <row r="187" spans="1:33" s="80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 s="2"/>
      <c r="AF187" s="2"/>
      <c r="AG187" s="2"/>
    </row>
    <row r="188" spans="1:33" s="80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 s="2"/>
      <c r="AF188" s="2"/>
      <c r="AG188" s="2"/>
    </row>
    <row r="189" spans="1:33" s="80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 s="2"/>
      <c r="AF189" s="2"/>
      <c r="AG189" s="2"/>
    </row>
    <row r="190" spans="1:33" s="80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 s="2"/>
      <c r="AF190" s="2"/>
      <c r="AG190" s="2"/>
    </row>
    <row r="191" spans="1:33" s="80" customFormat="1" x14ac:dyDescent="0.25">
      <c r="A191"/>
      <c r="B191" s="5"/>
      <c r="C191" s="1"/>
      <c r="D191" s="1"/>
      <c r="E191" s="1"/>
      <c r="F191" s="1"/>
      <c r="G191" s="2"/>
      <c r="H191" s="2"/>
      <c r="I191" s="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 s="2"/>
      <c r="AF191" s="2"/>
      <c r="AG191" s="2"/>
    </row>
    <row r="192" spans="1:33" s="80" customFormat="1" x14ac:dyDescent="0.25">
      <c r="A192"/>
      <c r="B192" s="5"/>
      <c r="C192" s="1"/>
      <c r="D192" s="1"/>
      <c r="E192" s="1"/>
      <c r="F192" s="1"/>
      <c r="G192" s="2"/>
      <c r="H192" s="2"/>
      <c r="I192" s="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 s="2"/>
      <c r="AF192" s="2"/>
      <c r="AG192" s="2"/>
    </row>
    <row r="193" spans="1:33" s="80" customFormat="1" x14ac:dyDescent="0.25">
      <c r="A193"/>
      <c r="B193" s="5"/>
      <c r="C193" s="1"/>
      <c r="D193" s="1"/>
      <c r="E193" s="1"/>
      <c r="F193" s="1"/>
      <c r="G193" s="2"/>
      <c r="H193" s="2"/>
      <c r="I193" s="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 s="2"/>
      <c r="AF193" s="2"/>
      <c r="AG193" s="2"/>
    </row>
  </sheetData>
  <sortState ref="A141:AC153">
    <sortCondition ref="A141"/>
  </sortState>
  <mergeCells count="39">
    <mergeCell ref="A129:A142"/>
    <mergeCell ref="A143:B143"/>
    <mergeCell ref="A126:AD126"/>
    <mergeCell ref="A127:A128"/>
    <mergeCell ref="B127:B128"/>
    <mergeCell ref="C127:D127"/>
    <mergeCell ref="F127:AC127"/>
    <mergeCell ref="AD127:AD128"/>
    <mergeCell ref="A103:AD103"/>
    <mergeCell ref="A104:A105"/>
    <mergeCell ref="B104:B105"/>
    <mergeCell ref="C104:D104"/>
    <mergeCell ref="F104:AC104"/>
    <mergeCell ref="AD104:AD105"/>
    <mergeCell ref="A82:AD82"/>
    <mergeCell ref="A83:A84"/>
    <mergeCell ref="B83:B84"/>
    <mergeCell ref="C83:D83"/>
    <mergeCell ref="F83:AC83"/>
    <mergeCell ref="AD83:AD84"/>
    <mergeCell ref="A52:AD52"/>
    <mergeCell ref="A53:A54"/>
    <mergeCell ref="B53:B54"/>
    <mergeCell ref="C53:D53"/>
    <mergeCell ref="F53:AC53"/>
    <mergeCell ref="AD53:AD54"/>
    <mergeCell ref="A27:AD27"/>
    <mergeCell ref="A28:A29"/>
    <mergeCell ref="B28:B29"/>
    <mergeCell ref="C28:D28"/>
    <mergeCell ref="F28:AC28"/>
    <mergeCell ref="AD28:AD29"/>
    <mergeCell ref="A24:B24"/>
    <mergeCell ref="A2:AD2"/>
    <mergeCell ref="A3:A4"/>
    <mergeCell ref="B3:B4"/>
    <mergeCell ref="C3:D3"/>
    <mergeCell ref="F3:AC3"/>
    <mergeCell ref="AD3:AD4"/>
  </mergeCells>
  <pageMargins left="0.43307086614173229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opLeftCell="A97" zoomScale="76" zoomScaleNormal="76" workbookViewId="0">
      <selection activeCell="C118" sqref="C118"/>
    </sheetView>
  </sheetViews>
  <sheetFormatPr baseColWidth="10" defaultRowHeight="15" x14ac:dyDescent="0.25"/>
  <cols>
    <col min="1" max="1" width="18.140625" style="31" customWidth="1"/>
    <col min="2" max="2" width="28.85546875" style="46" customWidth="1"/>
    <col min="3" max="3" width="10.7109375" style="31" customWidth="1"/>
    <col min="4" max="4" width="11.42578125" style="31" customWidth="1"/>
    <col min="5" max="5" width="7" style="31" customWidth="1"/>
    <col min="6" max="9" width="4.28515625" style="47" customWidth="1"/>
    <col min="10" max="29" width="4.28515625" style="31" customWidth="1"/>
    <col min="30" max="30" width="7.28515625" style="41" customWidth="1"/>
    <col min="31" max="31" width="9.7109375" style="31" customWidth="1"/>
    <col min="32" max="16384" width="11.42578125" style="31"/>
  </cols>
  <sheetData>
    <row r="1" spans="1:31" ht="60" customHeight="1" x14ac:dyDescent="0.25"/>
    <row r="2" spans="1:31" ht="18.75" x14ac:dyDescent="0.3">
      <c r="A2" s="129" t="s">
        <v>58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31" ht="24.75" customHeight="1" x14ac:dyDescent="0.25">
      <c r="A3" s="137" t="s">
        <v>27</v>
      </c>
      <c r="B3" s="137" t="s">
        <v>31</v>
      </c>
      <c r="C3" s="138" t="s">
        <v>28</v>
      </c>
      <c r="D3" s="139"/>
      <c r="E3" s="140"/>
      <c r="F3" s="136" t="s">
        <v>24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4" t="s">
        <v>136</v>
      </c>
      <c r="AE3" s="141" t="s">
        <v>26</v>
      </c>
    </row>
    <row r="4" spans="1:31" ht="108.75" customHeight="1" x14ac:dyDescent="0.25">
      <c r="A4" s="137"/>
      <c r="B4" s="137"/>
      <c r="C4" s="32" t="s">
        <v>30</v>
      </c>
      <c r="D4" s="32" t="s">
        <v>29</v>
      </c>
      <c r="E4" s="33" t="s">
        <v>25</v>
      </c>
      <c r="F4" s="34" t="s">
        <v>0</v>
      </c>
      <c r="G4" s="34" t="s">
        <v>1</v>
      </c>
      <c r="H4" s="34" t="s">
        <v>2</v>
      </c>
      <c r="I4" s="34" t="s">
        <v>3</v>
      </c>
      <c r="J4" s="34" t="s">
        <v>4</v>
      </c>
      <c r="K4" s="34" t="s">
        <v>5</v>
      </c>
      <c r="L4" s="34" t="s">
        <v>6</v>
      </c>
      <c r="M4" s="34" t="s">
        <v>7</v>
      </c>
      <c r="N4" s="34" t="s">
        <v>8</v>
      </c>
      <c r="O4" s="34" t="s">
        <v>9</v>
      </c>
      <c r="P4" s="34" t="s">
        <v>10</v>
      </c>
      <c r="Q4" s="34" t="s">
        <v>11</v>
      </c>
      <c r="R4" s="34" t="s">
        <v>12</v>
      </c>
      <c r="S4" s="34" t="s">
        <v>13</v>
      </c>
      <c r="T4" s="34" t="s">
        <v>14</v>
      </c>
      <c r="U4" s="34" t="s">
        <v>15</v>
      </c>
      <c r="V4" s="34" t="s">
        <v>16</v>
      </c>
      <c r="W4" s="34" t="s">
        <v>17</v>
      </c>
      <c r="X4" s="34" t="s">
        <v>18</v>
      </c>
      <c r="Y4" s="34" t="s">
        <v>19</v>
      </c>
      <c r="Z4" s="34" t="s">
        <v>20</v>
      </c>
      <c r="AA4" s="34" t="s">
        <v>21</v>
      </c>
      <c r="AB4" s="34" t="s">
        <v>22</v>
      </c>
      <c r="AC4" s="34" t="s">
        <v>23</v>
      </c>
      <c r="AD4" s="135"/>
      <c r="AE4" s="142"/>
    </row>
    <row r="5" spans="1:31" x14ac:dyDescent="0.25">
      <c r="A5" s="35" t="s">
        <v>85</v>
      </c>
      <c r="B5" s="36" t="s">
        <v>90</v>
      </c>
      <c r="C5" s="37">
        <v>35</v>
      </c>
      <c r="D5" s="37">
        <v>9</v>
      </c>
      <c r="E5" s="56">
        <f>SUM(C5:D5)</f>
        <v>44</v>
      </c>
      <c r="F5" s="38"/>
      <c r="G5" s="38"/>
      <c r="H5" s="38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>
        <v>44</v>
      </c>
      <c r="AC5" s="37"/>
      <c r="AD5" s="37">
        <f t="shared" ref="AD5:AD17" si="0">SUM(F5:AC5)</f>
        <v>44</v>
      </c>
      <c r="AE5" s="39">
        <f t="shared" ref="AE5:AE17" si="1">SUM(AD5)/SUM($AD$5:$AD$17)</f>
        <v>9.5032397408207347E-2</v>
      </c>
    </row>
    <row r="6" spans="1:31" x14ac:dyDescent="0.25">
      <c r="A6" s="35" t="s">
        <v>86</v>
      </c>
      <c r="B6" s="36" t="s">
        <v>91</v>
      </c>
      <c r="C6" s="37">
        <v>16</v>
      </c>
      <c r="D6" s="37">
        <v>22</v>
      </c>
      <c r="E6" s="56">
        <f t="shared" ref="E6:E17" si="2">SUM(C6:D6)</f>
        <v>38</v>
      </c>
      <c r="F6" s="37"/>
      <c r="G6" s="38"/>
      <c r="H6" s="38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>
        <v>31</v>
      </c>
      <c r="W6" s="37"/>
      <c r="X6" s="37"/>
      <c r="Y6" s="37"/>
      <c r="Z6" s="37"/>
      <c r="AA6" s="37"/>
      <c r="AB6" s="37">
        <v>7</v>
      </c>
      <c r="AC6" s="37"/>
      <c r="AD6" s="37">
        <f t="shared" si="0"/>
        <v>38</v>
      </c>
      <c r="AE6" s="39">
        <f t="shared" si="1"/>
        <v>8.2073434125269976E-2</v>
      </c>
    </row>
    <row r="7" spans="1:31" x14ac:dyDescent="0.25">
      <c r="A7" s="35" t="s">
        <v>87</v>
      </c>
      <c r="B7" s="36" t="s">
        <v>92</v>
      </c>
      <c r="C7" s="37">
        <v>6</v>
      </c>
      <c r="D7" s="37">
        <v>21</v>
      </c>
      <c r="E7" s="56">
        <f t="shared" si="2"/>
        <v>27</v>
      </c>
      <c r="F7" s="37"/>
      <c r="G7" s="38"/>
      <c r="H7" s="38"/>
      <c r="I7" s="38"/>
      <c r="J7" s="37"/>
      <c r="K7" s="37"/>
      <c r="L7" s="37"/>
      <c r="M7" s="37"/>
      <c r="N7" s="37"/>
      <c r="O7" s="37"/>
      <c r="P7" s="37">
        <v>14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>
        <v>13</v>
      </c>
      <c r="AC7" s="37"/>
      <c r="AD7" s="37">
        <f t="shared" si="0"/>
        <v>27</v>
      </c>
      <c r="AE7" s="39">
        <f t="shared" si="1"/>
        <v>5.8315334773218146E-2</v>
      </c>
    </row>
    <row r="8" spans="1:31" x14ac:dyDescent="0.25">
      <c r="A8" s="35" t="s">
        <v>87</v>
      </c>
      <c r="B8" s="36" t="s">
        <v>93</v>
      </c>
      <c r="C8" s="37">
        <v>10</v>
      </c>
      <c r="D8" s="37">
        <v>28</v>
      </c>
      <c r="E8" s="56">
        <f t="shared" si="2"/>
        <v>38</v>
      </c>
      <c r="F8" s="37"/>
      <c r="G8" s="38"/>
      <c r="H8" s="38"/>
      <c r="I8" s="38"/>
      <c r="J8" s="37"/>
      <c r="K8" s="37"/>
      <c r="L8" s="37"/>
      <c r="M8" s="37"/>
      <c r="N8" s="37"/>
      <c r="O8" s="37">
        <v>1</v>
      </c>
      <c r="P8" s="37">
        <v>36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>
        <v>1</v>
      </c>
      <c r="AC8" s="37"/>
      <c r="AD8" s="37">
        <f t="shared" si="0"/>
        <v>38</v>
      </c>
      <c r="AE8" s="39">
        <f t="shared" si="1"/>
        <v>8.2073434125269976E-2</v>
      </c>
    </row>
    <row r="9" spans="1:31" x14ac:dyDescent="0.25">
      <c r="A9" s="35" t="s">
        <v>86</v>
      </c>
      <c r="B9" s="36" t="s">
        <v>94</v>
      </c>
      <c r="C9" s="37">
        <v>10</v>
      </c>
      <c r="D9" s="37">
        <v>18</v>
      </c>
      <c r="E9" s="56">
        <f t="shared" si="2"/>
        <v>28</v>
      </c>
      <c r="F9" s="37"/>
      <c r="G9" s="38"/>
      <c r="H9" s="38"/>
      <c r="I9" s="3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>
        <v>27</v>
      </c>
      <c r="AC9" s="37">
        <v>1</v>
      </c>
      <c r="AD9" s="37">
        <f t="shared" si="0"/>
        <v>28</v>
      </c>
      <c r="AE9" s="39">
        <f t="shared" si="1"/>
        <v>6.0475161987041039E-2</v>
      </c>
    </row>
    <row r="10" spans="1:31" x14ac:dyDescent="0.25">
      <c r="A10" s="35" t="s">
        <v>85</v>
      </c>
      <c r="B10" s="36" t="s">
        <v>95</v>
      </c>
      <c r="C10" s="37">
        <v>16</v>
      </c>
      <c r="D10" s="37">
        <v>21</v>
      </c>
      <c r="E10" s="56">
        <f t="shared" si="2"/>
        <v>37</v>
      </c>
      <c r="F10" s="37"/>
      <c r="G10" s="38"/>
      <c r="H10" s="38"/>
      <c r="I10" s="3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>
        <v>37</v>
      </c>
      <c r="AD10" s="37">
        <f t="shared" si="0"/>
        <v>37</v>
      </c>
      <c r="AE10" s="39">
        <f t="shared" si="1"/>
        <v>7.9913606911447083E-2</v>
      </c>
    </row>
    <row r="11" spans="1:31" x14ac:dyDescent="0.25">
      <c r="A11" s="35" t="s">
        <v>88</v>
      </c>
      <c r="B11" s="36" t="s">
        <v>96</v>
      </c>
      <c r="C11" s="37">
        <v>17</v>
      </c>
      <c r="D11" s="37">
        <v>13</v>
      </c>
      <c r="E11" s="56">
        <f t="shared" si="2"/>
        <v>30</v>
      </c>
      <c r="F11" s="37"/>
      <c r="G11" s="38"/>
      <c r="H11" s="38"/>
      <c r="I11" s="38"/>
      <c r="J11" s="37"/>
      <c r="K11" s="37"/>
      <c r="L11" s="37"/>
      <c r="M11" s="37"/>
      <c r="N11" s="37"/>
      <c r="O11" s="37">
        <v>7</v>
      </c>
      <c r="P11" s="37">
        <v>22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>
        <v>1</v>
      </c>
      <c r="AD11" s="37">
        <f t="shared" si="0"/>
        <v>30</v>
      </c>
      <c r="AE11" s="39">
        <f t="shared" si="1"/>
        <v>6.4794816414686832E-2</v>
      </c>
    </row>
    <row r="12" spans="1:31" x14ac:dyDescent="0.25">
      <c r="A12" s="35" t="s">
        <v>85</v>
      </c>
      <c r="B12" s="36" t="s">
        <v>97</v>
      </c>
      <c r="C12" s="37">
        <v>37</v>
      </c>
      <c r="D12" s="37">
        <v>13</v>
      </c>
      <c r="E12" s="56">
        <f t="shared" si="2"/>
        <v>50</v>
      </c>
      <c r="F12" s="37"/>
      <c r="G12" s="38"/>
      <c r="H12" s="38"/>
      <c r="I12" s="38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>
        <v>50</v>
      </c>
      <c r="AC12" s="37"/>
      <c r="AD12" s="37">
        <f t="shared" si="0"/>
        <v>50</v>
      </c>
      <c r="AE12" s="39">
        <f t="shared" si="1"/>
        <v>0.10799136069114471</v>
      </c>
    </row>
    <row r="13" spans="1:31" x14ac:dyDescent="0.25">
      <c r="A13" s="35" t="s">
        <v>88</v>
      </c>
      <c r="B13" s="36" t="s">
        <v>98</v>
      </c>
      <c r="C13" s="37">
        <v>10</v>
      </c>
      <c r="D13" s="37">
        <v>22</v>
      </c>
      <c r="E13" s="56">
        <f t="shared" si="2"/>
        <v>32</v>
      </c>
      <c r="F13" s="37"/>
      <c r="G13" s="38"/>
      <c r="H13" s="38"/>
      <c r="I13" s="38"/>
      <c r="J13" s="37"/>
      <c r="K13" s="37"/>
      <c r="L13" s="37"/>
      <c r="M13" s="37"/>
      <c r="N13" s="37"/>
      <c r="O13" s="37">
        <v>1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>
        <v>31</v>
      </c>
      <c r="AA13" s="37"/>
      <c r="AB13" s="37"/>
      <c r="AC13" s="37"/>
      <c r="AD13" s="37">
        <f t="shared" si="0"/>
        <v>32</v>
      </c>
      <c r="AE13" s="39">
        <f t="shared" si="1"/>
        <v>6.9114470842332618E-2</v>
      </c>
    </row>
    <row r="14" spans="1:31" x14ac:dyDescent="0.25">
      <c r="A14" s="35" t="s">
        <v>87</v>
      </c>
      <c r="B14" s="36" t="s">
        <v>99</v>
      </c>
      <c r="C14" s="37">
        <v>18</v>
      </c>
      <c r="D14" s="37">
        <v>22</v>
      </c>
      <c r="E14" s="56">
        <f t="shared" si="2"/>
        <v>40</v>
      </c>
      <c r="F14" s="37"/>
      <c r="G14" s="38"/>
      <c r="H14" s="38"/>
      <c r="I14" s="38"/>
      <c r="J14" s="37"/>
      <c r="K14" s="37"/>
      <c r="L14" s="37"/>
      <c r="M14" s="37"/>
      <c r="N14" s="37"/>
      <c r="O14" s="37"/>
      <c r="P14" s="37">
        <v>10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>
        <v>30</v>
      </c>
      <c r="AC14" s="37"/>
      <c r="AD14" s="37">
        <f t="shared" si="0"/>
        <v>40</v>
      </c>
      <c r="AE14" s="39">
        <f t="shared" si="1"/>
        <v>8.6393088552915762E-2</v>
      </c>
    </row>
    <row r="15" spans="1:31" x14ac:dyDescent="0.25">
      <c r="A15" s="35" t="s">
        <v>88</v>
      </c>
      <c r="B15" s="36" t="s">
        <v>100</v>
      </c>
      <c r="C15" s="37">
        <v>7</v>
      </c>
      <c r="D15" s="37">
        <v>35</v>
      </c>
      <c r="E15" s="56">
        <f t="shared" si="2"/>
        <v>42</v>
      </c>
      <c r="F15" s="37"/>
      <c r="G15" s="38"/>
      <c r="H15" s="38"/>
      <c r="I15" s="38"/>
      <c r="J15" s="37"/>
      <c r="K15" s="37"/>
      <c r="L15" s="37"/>
      <c r="M15" s="37"/>
      <c r="N15" s="37"/>
      <c r="O15" s="37">
        <v>3</v>
      </c>
      <c r="P15" s="37">
        <v>30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>
        <v>9</v>
      </c>
      <c r="AC15" s="37"/>
      <c r="AD15" s="37">
        <f t="shared" si="0"/>
        <v>42</v>
      </c>
      <c r="AE15" s="39">
        <f t="shared" si="1"/>
        <v>9.0712742980561561E-2</v>
      </c>
    </row>
    <row r="16" spans="1:31" x14ac:dyDescent="0.25">
      <c r="A16" s="35" t="s">
        <v>87</v>
      </c>
      <c r="B16" s="60" t="s">
        <v>101</v>
      </c>
      <c r="C16" s="37">
        <v>12</v>
      </c>
      <c r="D16" s="37">
        <v>17</v>
      </c>
      <c r="E16" s="56">
        <f t="shared" si="2"/>
        <v>29</v>
      </c>
      <c r="F16" s="37"/>
      <c r="G16" s="38"/>
      <c r="H16" s="38"/>
      <c r="I16" s="38"/>
      <c r="J16" s="37"/>
      <c r="K16" s="37"/>
      <c r="L16" s="37"/>
      <c r="M16" s="37"/>
      <c r="N16" s="37"/>
      <c r="O16" s="37"/>
      <c r="P16" s="37">
        <v>5</v>
      </c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>
        <v>24</v>
      </c>
      <c r="AD16" s="37">
        <f t="shared" si="0"/>
        <v>29</v>
      </c>
      <c r="AE16" s="39">
        <f t="shared" si="1"/>
        <v>6.2634989200863925E-2</v>
      </c>
    </row>
    <row r="17" spans="1:33" x14ac:dyDescent="0.25">
      <c r="A17" s="35" t="s">
        <v>86</v>
      </c>
      <c r="B17" s="36" t="s">
        <v>102</v>
      </c>
      <c r="C17" s="37">
        <v>10</v>
      </c>
      <c r="D17" s="37">
        <v>18</v>
      </c>
      <c r="E17" s="56">
        <f t="shared" si="2"/>
        <v>28</v>
      </c>
      <c r="F17" s="37"/>
      <c r="G17" s="38"/>
      <c r="H17" s="38"/>
      <c r="I17" s="38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22</v>
      </c>
      <c r="W17" s="37"/>
      <c r="X17" s="37"/>
      <c r="Y17" s="37"/>
      <c r="Z17" s="37"/>
      <c r="AA17" s="37"/>
      <c r="AB17" s="37"/>
      <c r="AC17" s="37">
        <v>6</v>
      </c>
      <c r="AD17" s="37">
        <f t="shared" si="0"/>
        <v>28</v>
      </c>
      <c r="AE17" s="39">
        <f t="shared" si="1"/>
        <v>6.0475161987041039E-2</v>
      </c>
    </row>
    <row r="18" spans="1:33" x14ac:dyDescent="0.25">
      <c r="A18" s="130" t="s">
        <v>60</v>
      </c>
      <c r="B18" s="130"/>
      <c r="C18" s="62">
        <f>SUM(C5:C17)</f>
        <v>204</v>
      </c>
      <c r="D18" s="62">
        <f>SUM(D5:D17)</f>
        <v>259</v>
      </c>
      <c r="E18" s="63">
        <f>SUM(E5:E17)</f>
        <v>463</v>
      </c>
      <c r="F18" s="131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3"/>
      <c r="AD18" s="62">
        <f>SUM(AD5:AD17)</f>
        <v>463</v>
      </c>
      <c r="AE18" s="64">
        <f>SUM(AE5:AE17)</f>
        <v>1</v>
      </c>
    </row>
    <row r="21" spans="1:33" ht="49.5" customHeight="1" x14ac:dyDescent="0.3">
      <c r="A21" s="129" t="s">
        <v>59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</row>
    <row r="22" spans="1:33" ht="30.75" customHeight="1" x14ac:dyDescent="0.25">
      <c r="A22" s="137" t="s">
        <v>27</v>
      </c>
      <c r="B22" s="137" t="s">
        <v>31</v>
      </c>
      <c r="C22" s="138" t="s">
        <v>28</v>
      </c>
      <c r="D22" s="139"/>
      <c r="E22" s="140"/>
      <c r="F22" s="136" t="s">
        <v>24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4" t="s">
        <v>25</v>
      </c>
      <c r="AE22" s="134" t="s">
        <v>61</v>
      </c>
    </row>
    <row r="23" spans="1:33" ht="99" customHeight="1" x14ac:dyDescent="0.25">
      <c r="A23" s="137"/>
      <c r="B23" s="137"/>
      <c r="C23" s="32" t="s">
        <v>30</v>
      </c>
      <c r="D23" s="32" t="s">
        <v>29</v>
      </c>
      <c r="E23" s="33" t="s">
        <v>25</v>
      </c>
      <c r="F23" s="34" t="s">
        <v>0</v>
      </c>
      <c r="G23" s="34" t="s">
        <v>1</v>
      </c>
      <c r="H23" s="34" t="s">
        <v>2</v>
      </c>
      <c r="I23" s="34" t="s">
        <v>3</v>
      </c>
      <c r="J23" s="34" t="s">
        <v>4</v>
      </c>
      <c r="K23" s="34" t="s">
        <v>5</v>
      </c>
      <c r="L23" s="34" t="s">
        <v>6</v>
      </c>
      <c r="M23" s="34" t="s">
        <v>7</v>
      </c>
      <c r="N23" s="34" t="s">
        <v>8</v>
      </c>
      <c r="O23" s="34" t="s">
        <v>9</v>
      </c>
      <c r="P23" s="34" t="s">
        <v>10</v>
      </c>
      <c r="Q23" s="34" t="s">
        <v>11</v>
      </c>
      <c r="R23" s="34" t="s">
        <v>12</v>
      </c>
      <c r="S23" s="34" t="s">
        <v>13</v>
      </c>
      <c r="T23" s="34" t="s">
        <v>14</v>
      </c>
      <c r="U23" s="34" t="s">
        <v>15</v>
      </c>
      <c r="V23" s="34" t="s">
        <v>16</v>
      </c>
      <c r="W23" s="34" t="s">
        <v>17</v>
      </c>
      <c r="X23" s="34" t="s">
        <v>18</v>
      </c>
      <c r="Y23" s="34" t="s">
        <v>19</v>
      </c>
      <c r="Z23" s="34" t="s">
        <v>20</v>
      </c>
      <c r="AA23" s="34" t="s">
        <v>21</v>
      </c>
      <c r="AB23" s="34" t="s">
        <v>22</v>
      </c>
      <c r="AC23" s="34" t="s">
        <v>23</v>
      </c>
      <c r="AD23" s="135"/>
      <c r="AE23" s="135"/>
    </row>
    <row r="24" spans="1:33" s="41" customFormat="1" x14ac:dyDescent="0.25">
      <c r="A24" s="146" t="s">
        <v>78</v>
      </c>
      <c r="B24" s="40" t="s">
        <v>32</v>
      </c>
      <c r="C24" s="37">
        <v>13</v>
      </c>
      <c r="D24" s="37">
        <v>15</v>
      </c>
      <c r="E24" s="56">
        <f>SUM(C24:D24)</f>
        <v>28</v>
      </c>
      <c r="F24" s="38"/>
      <c r="G24" s="38"/>
      <c r="H24" s="38"/>
      <c r="I24" s="38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>
        <v>28</v>
      </c>
      <c r="AC24" s="37"/>
      <c r="AD24" s="37">
        <f t="shared" ref="AD24:AD37" si="3">SUM(F24:AC24)</f>
        <v>28</v>
      </c>
      <c r="AE24" s="39">
        <f t="shared" ref="AE24:AE30" si="4">SUM(AD24)/SUM($AD$24:$AD$37)</f>
        <v>5.7971014492753624E-2</v>
      </c>
      <c r="AG24" s="81"/>
    </row>
    <row r="25" spans="1:33" x14ac:dyDescent="0.25">
      <c r="A25" s="147"/>
      <c r="B25" s="36" t="s">
        <v>33</v>
      </c>
      <c r="C25" s="37">
        <v>9</v>
      </c>
      <c r="D25" s="37">
        <v>16</v>
      </c>
      <c r="E25" s="56">
        <f t="shared" ref="E25:E37" si="5">SUM(C25:D25)</f>
        <v>25</v>
      </c>
      <c r="F25" s="37"/>
      <c r="G25" s="38"/>
      <c r="H25" s="38"/>
      <c r="I25" s="38"/>
      <c r="J25" s="37"/>
      <c r="K25" s="37"/>
      <c r="L25" s="37"/>
      <c r="M25" s="37"/>
      <c r="N25" s="37"/>
      <c r="O25" s="37"/>
      <c r="P25" s="37">
        <v>2</v>
      </c>
      <c r="Q25" s="37"/>
      <c r="R25" s="37"/>
      <c r="S25" s="37"/>
      <c r="T25" s="37"/>
      <c r="U25" s="37"/>
      <c r="V25" s="37">
        <v>1</v>
      </c>
      <c r="W25" s="37"/>
      <c r="X25" s="37"/>
      <c r="Y25" s="37"/>
      <c r="Z25" s="37"/>
      <c r="AA25" s="37"/>
      <c r="AB25" s="37"/>
      <c r="AC25" s="37">
        <v>22</v>
      </c>
      <c r="AD25" s="37">
        <f t="shared" si="3"/>
        <v>25</v>
      </c>
      <c r="AE25" s="39">
        <f t="shared" si="4"/>
        <v>5.1759834368530024E-2</v>
      </c>
    </row>
    <row r="26" spans="1:33" x14ac:dyDescent="0.25">
      <c r="A26" s="147"/>
      <c r="B26" s="36" t="s">
        <v>34</v>
      </c>
      <c r="C26" s="37">
        <v>11</v>
      </c>
      <c r="D26" s="37">
        <v>16</v>
      </c>
      <c r="E26" s="56">
        <f t="shared" si="5"/>
        <v>27</v>
      </c>
      <c r="F26" s="37"/>
      <c r="G26" s="38"/>
      <c r="H26" s="38"/>
      <c r="I26" s="38"/>
      <c r="J26" s="37"/>
      <c r="K26" s="37"/>
      <c r="L26" s="37"/>
      <c r="M26" s="37"/>
      <c r="N26" s="37"/>
      <c r="O26" s="37"/>
      <c r="P26" s="37">
        <v>1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26</v>
      </c>
      <c r="AC26" s="37"/>
      <c r="AD26" s="37">
        <f t="shared" si="3"/>
        <v>27</v>
      </c>
      <c r="AE26" s="39">
        <f t="shared" si="4"/>
        <v>5.5900621118012424E-2</v>
      </c>
    </row>
    <row r="27" spans="1:33" x14ac:dyDescent="0.25">
      <c r="A27" s="147"/>
      <c r="B27" s="36" t="s">
        <v>35</v>
      </c>
      <c r="C27" s="37">
        <v>16</v>
      </c>
      <c r="D27" s="37">
        <v>27</v>
      </c>
      <c r="E27" s="56">
        <f t="shared" si="5"/>
        <v>43</v>
      </c>
      <c r="F27" s="37"/>
      <c r="G27" s="38"/>
      <c r="H27" s="38"/>
      <c r="I27" s="38"/>
      <c r="J27" s="37">
        <v>5</v>
      </c>
      <c r="K27" s="37"/>
      <c r="L27" s="37"/>
      <c r="M27" s="37"/>
      <c r="N27" s="37"/>
      <c r="O27" s="37"/>
      <c r="P27" s="37">
        <v>38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>
        <f t="shared" si="3"/>
        <v>43</v>
      </c>
      <c r="AE27" s="39">
        <f t="shared" si="4"/>
        <v>8.9026915113871632E-2</v>
      </c>
    </row>
    <row r="28" spans="1:33" x14ac:dyDescent="0.25">
      <c r="A28" s="147"/>
      <c r="B28" s="60" t="s">
        <v>36</v>
      </c>
      <c r="C28" s="37">
        <v>17</v>
      </c>
      <c r="D28" s="37">
        <v>36</v>
      </c>
      <c r="E28" s="56">
        <f t="shared" si="5"/>
        <v>53</v>
      </c>
      <c r="F28" s="37"/>
      <c r="G28" s="38"/>
      <c r="H28" s="38"/>
      <c r="I28" s="38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>
        <v>53</v>
      </c>
      <c r="AD28" s="37">
        <f t="shared" si="3"/>
        <v>53</v>
      </c>
      <c r="AE28" s="39">
        <f t="shared" si="4"/>
        <v>0.10973084886128365</v>
      </c>
    </row>
    <row r="29" spans="1:33" x14ac:dyDescent="0.25">
      <c r="A29" s="147"/>
      <c r="B29" s="36" t="s">
        <v>37</v>
      </c>
      <c r="C29" s="37">
        <v>10</v>
      </c>
      <c r="D29" s="37">
        <v>13</v>
      </c>
      <c r="E29" s="56">
        <f t="shared" si="5"/>
        <v>23</v>
      </c>
      <c r="F29" s="37"/>
      <c r="G29" s="38"/>
      <c r="H29" s="38"/>
      <c r="I29" s="38"/>
      <c r="J29" s="37"/>
      <c r="K29" s="37"/>
      <c r="L29" s="37"/>
      <c r="M29" s="37"/>
      <c r="N29" s="37"/>
      <c r="O29" s="37"/>
      <c r="P29" s="37">
        <v>1</v>
      </c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>
        <v>22</v>
      </c>
      <c r="AC29" s="37"/>
      <c r="AD29" s="37">
        <f t="shared" si="3"/>
        <v>23</v>
      </c>
      <c r="AE29" s="39">
        <f t="shared" si="4"/>
        <v>4.7619047619047616E-2</v>
      </c>
    </row>
    <row r="30" spans="1:33" x14ac:dyDescent="0.25">
      <c r="A30" s="147"/>
      <c r="B30" s="36" t="s">
        <v>38</v>
      </c>
      <c r="C30" s="37">
        <v>14</v>
      </c>
      <c r="D30" s="37">
        <v>35</v>
      </c>
      <c r="E30" s="56">
        <f t="shared" si="5"/>
        <v>49</v>
      </c>
      <c r="F30" s="37"/>
      <c r="G30" s="38"/>
      <c r="H30" s="38"/>
      <c r="I30" s="38"/>
      <c r="J30" s="37"/>
      <c r="K30" s="37"/>
      <c r="L30" s="37"/>
      <c r="M30" s="37"/>
      <c r="N30" s="37"/>
      <c r="O30" s="37"/>
      <c r="P30" s="37">
        <v>2</v>
      </c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>
        <v>47</v>
      </c>
      <c r="AC30" s="37"/>
      <c r="AD30" s="37">
        <f t="shared" si="3"/>
        <v>49</v>
      </c>
      <c r="AE30" s="39">
        <f t="shared" si="4"/>
        <v>0.10144927536231885</v>
      </c>
    </row>
    <row r="31" spans="1:33" x14ac:dyDescent="0.25">
      <c r="A31" s="147"/>
      <c r="B31" s="36" t="s">
        <v>79</v>
      </c>
      <c r="C31" s="37">
        <v>11</v>
      </c>
      <c r="D31" s="37">
        <v>10</v>
      </c>
      <c r="E31" s="56">
        <f t="shared" si="5"/>
        <v>21</v>
      </c>
      <c r="F31" s="37"/>
      <c r="G31" s="38"/>
      <c r="H31" s="38"/>
      <c r="I31" s="38"/>
      <c r="J31" s="37"/>
      <c r="K31" s="37"/>
      <c r="L31" s="37"/>
      <c r="M31" s="37"/>
      <c r="N31" s="37"/>
      <c r="O31" s="37">
        <v>2</v>
      </c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>
        <v>18</v>
      </c>
      <c r="AC31" s="37">
        <v>1</v>
      </c>
      <c r="AD31" s="37">
        <f t="shared" si="3"/>
        <v>21</v>
      </c>
      <c r="AE31" s="39">
        <f t="shared" ref="AE31" si="6">SUM(AD31)/SUM($AD$24:$AD$37)</f>
        <v>4.3478260869565216E-2</v>
      </c>
    </row>
    <row r="32" spans="1:33" x14ac:dyDescent="0.25">
      <c r="A32" s="147"/>
      <c r="B32" s="36" t="s">
        <v>39</v>
      </c>
      <c r="C32" s="37">
        <v>9</v>
      </c>
      <c r="D32" s="37">
        <v>31</v>
      </c>
      <c r="E32" s="56">
        <f t="shared" si="5"/>
        <v>40</v>
      </c>
      <c r="F32" s="37"/>
      <c r="G32" s="38"/>
      <c r="H32" s="38"/>
      <c r="I32" s="3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>
        <v>40</v>
      </c>
      <c r="AC32" s="37"/>
      <c r="AD32" s="37">
        <f t="shared" si="3"/>
        <v>40</v>
      </c>
      <c r="AE32" s="39">
        <f t="shared" ref="AE32:AE37" si="7">SUM(AD32)/SUM($AD$24:$AD$37)</f>
        <v>8.2815734989648032E-2</v>
      </c>
    </row>
    <row r="33" spans="1:31" x14ac:dyDescent="0.25">
      <c r="A33" s="147"/>
      <c r="B33" s="36" t="s">
        <v>40</v>
      </c>
      <c r="C33" s="37">
        <v>12</v>
      </c>
      <c r="D33" s="37">
        <v>26</v>
      </c>
      <c r="E33" s="56">
        <f t="shared" si="5"/>
        <v>38</v>
      </c>
      <c r="F33" s="37">
        <v>1</v>
      </c>
      <c r="G33" s="38"/>
      <c r="H33" s="38"/>
      <c r="I33" s="38"/>
      <c r="J33" s="37"/>
      <c r="K33" s="37"/>
      <c r="L33" s="37"/>
      <c r="M33" s="37"/>
      <c r="N33" s="37"/>
      <c r="O33" s="37">
        <v>1</v>
      </c>
      <c r="P33" s="37">
        <v>1</v>
      </c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>
        <v>35</v>
      </c>
      <c r="AC33" s="37"/>
      <c r="AD33" s="37">
        <f t="shared" si="3"/>
        <v>38</v>
      </c>
      <c r="AE33" s="39">
        <f t="shared" si="7"/>
        <v>7.8674948240165632E-2</v>
      </c>
    </row>
    <row r="34" spans="1:31" x14ac:dyDescent="0.25">
      <c r="A34" s="147"/>
      <c r="B34" s="36" t="s">
        <v>41</v>
      </c>
      <c r="C34" s="37">
        <v>30</v>
      </c>
      <c r="D34" s="37">
        <v>12</v>
      </c>
      <c r="E34" s="56">
        <f t="shared" si="5"/>
        <v>42</v>
      </c>
      <c r="F34" s="37">
        <v>1</v>
      </c>
      <c r="G34" s="38"/>
      <c r="H34" s="38"/>
      <c r="I34" s="38"/>
      <c r="J34" s="37">
        <v>41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>
        <f t="shared" si="3"/>
        <v>42</v>
      </c>
      <c r="AE34" s="39">
        <f t="shared" si="7"/>
        <v>8.6956521739130432E-2</v>
      </c>
    </row>
    <row r="35" spans="1:31" x14ac:dyDescent="0.25">
      <c r="A35" s="147"/>
      <c r="B35" s="60" t="s">
        <v>44</v>
      </c>
      <c r="C35" s="37">
        <v>19</v>
      </c>
      <c r="D35" s="37">
        <v>20</v>
      </c>
      <c r="E35" s="56">
        <f t="shared" si="5"/>
        <v>39</v>
      </c>
      <c r="F35" s="37"/>
      <c r="G35" s="38"/>
      <c r="H35" s="38"/>
      <c r="I35" s="38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>
        <v>16</v>
      </c>
      <c r="AC35" s="37">
        <v>23</v>
      </c>
      <c r="AD35" s="37">
        <f t="shared" si="3"/>
        <v>39</v>
      </c>
      <c r="AE35" s="39">
        <f t="shared" si="7"/>
        <v>8.0745341614906832E-2</v>
      </c>
    </row>
    <row r="36" spans="1:31" x14ac:dyDescent="0.25">
      <c r="A36" s="147"/>
      <c r="B36" s="36" t="s">
        <v>42</v>
      </c>
      <c r="C36" s="37">
        <v>13</v>
      </c>
      <c r="D36" s="37">
        <v>14</v>
      </c>
      <c r="E36" s="56">
        <f t="shared" si="5"/>
        <v>27</v>
      </c>
      <c r="F36" s="37"/>
      <c r="G36" s="38"/>
      <c r="H36" s="38"/>
      <c r="I36" s="3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>
        <v>27</v>
      </c>
      <c r="AC36" s="37"/>
      <c r="AD36" s="37">
        <f t="shared" si="3"/>
        <v>27</v>
      </c>
      <c r="AE36" s="39">
        <f t="shared" si="7"/>
        <v>5.5900621118012424E-2</v>
      </c>
    </row>
    <row r="37" spans="1:31" x14ac:dyDescent="0.25">
      <c r="A37" s="148"/>
      <c r="B37" s="36" t="s">
        <v>43</v>
      </c>
      <c r="C37" s="37">
        <v>13</v>
      </c>
      <c r="D37" s="37">
        <v>15</v>
      </c>
      <c r="E37" s="56">
        <f t="shared" si="5"/>
        <v>28</v>
      </c>
      <c r="F37" s="37"/>
      <c r="G37" s="38"/>
      <c r="H37" s="38"/>
      <c r="I37" s="38"/>
      <c r="J37" s="37"/>
      <c r="K37" s="37"/>
      <c r="L37" s="37"/>
      <c r="M37" s="37"/>
      <c r="N37" s="37"/>
      <c r="O37" s="37">
        <v>1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>
        <v>27</v>
      </c>
      <c r="AC37" s="37"/>
      <c r="AD37" s="37">
        <f t="shared" si="3"/>
        <v>28</v>
      </c>
      <c r="AE37" s="39">
        <f t="shared" si="7"/>
        <v>5.7971014492753624E-2</v>
      </c>
    </row>
    <row r="38" spans="1:31" x14ac:dyDescent="0.25">
      <c r="A38" s="130" t="s">
        <v>60</v>
      </c>
      <c r="B38" s="130"/>
      <c r="C38" s="62">
        <f>SUM(C24:C37)</f>
        <v>197</v>
      </c>
      <c r="D38" s="62">
        <f>SUM(D24:D37)</f>
        <v>286</v>
      </c>
      <c r="E38" s="63">
        <f>SUM(E24:E37)</f>
        <v>483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3"/>
      <c r="AD38" s="62">
        <f>SUM(AD24:AD37)</f>
        <v>483</v>
      </c>
      <c r="AE38" s="64">
        <f>SUM(AE24:AE37)</f>
        <v>1</v>
      </c>
    </row>
    <row r="39" spans="1:31" x14ac:dyDescent="0.25">
      <c r="A39" s="42"/>
      <c r="B39" s="43"/>
      <c r="C39" s="44"/>
      <c r="D39" s="44"/>
      <c r="E39" s="44"/>
      <c r="F39" s="44"/>
      <c r="G39" s="45"/>
      <c r="H39" s="45"/>
      <c r="I39" s="45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x14ac:dyDescent="0.25">
      <c r="F40" s="41"/>
    </row>
    <row r="41" spans="1:31" ht="18.75" x14ac:dyDescent="0.3">
      <c r="A41" s="129" t="s">
        <v>62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</row>
    <row r="42" spans="1:31" x14ac:dyDescent="0.25">
      <c r="A42" s="137" t="s">
        <v>27</v>
      </c>
      <c r="B42" s="137" t="s">
        <v>31</v>
      </c>
      <c r="C42" s="143" t="s">
        <v>28</v>
      </c>
      <c r="D42" s="144"/>
      <c r="E42" s="145"/>
      <c r="F42" s="136" t="s">
        <v>24</v>
      </c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4" t="s">
        <v>25</v>
      </c>
      <c r="AE42" s="141" t="s">
        <v>26</v>
      </c>
    </row>
    <row r="43" spans="1:31" ht="108" customHeight="1" x14ac:dyDescent="0.25">
      <c r="A43" s="137"/>
      <c r="B43" s="137"/>
      <c r="C43" s="32" t="s">
        <v>30</v>
      </c>
      <c r="D43" s="32" t="s">
        <v>29</v>
      </c>
      <c r="E43" s="33" t="s">
        <v>25</v>
      </c>
      <c r="F43" s="34" t="s">
        <v>0</v>
      </c>
      <c r="G43" s="34" t="s">
        <v>1</v>
      </c>
      <c r="H43" s="34" t="s">
        <v>2</v>
      </c>
      <c r="I43" s="34" t="s">
        <v>3</v>
      </c>
      <c r="J43" s="34" t="s">
        <v>4</v>
      </c>
      <c r="K43" s="34" t="s">
        <v>5</v>
      </c>
      <c r="L43" s="34" t="s">
        <v>6</v>
      </c>
      <c r="M43" s="34" t="s">
        <v>7</v>
      </c>
      <c r="N43" s="34" t="s">
        <v>8</v>
      </c>
      <c r="O43" s="34" t="s">
        <v>9</v>
      </c>
      <c r="P43" s="34" t="s">
        <v>10</v>
      </c>
      <c r="Q43" s="34" t="s">
        <v>11</v>
      </c>
      <c r="R43" s="34" t="s">
        <v>12</v>
      </c>
      <c r="S43" s="34" t="s">
        <v>13</v>
      </c>
      <c r="T43" s="34" t="s">
        <v>14</v>
      </c>
      <c r="U43" s="34" t="s">
        <v>15</v>
      </c>
      <c r="V43" s="34" t="s">
        <v>16</v>
      </c>
      <c r="W43" s="34" t="s">
        <v>17</v>
      </c>
      <c r="X43" s="34" t="s">
        <v>18</v>
      </c>
      <c r="Y43" s="34" t="s">
        <v>19</v>
      </c>
      <c r="Z43" s="34" t="s">
        <v>20</v>
      </c>
      <c r="AA43" s="34" t="s">
        <v>21</v>
      </c>
      <c r="AB43" s="34" t="s">
        <v>22</v>
      </c>
      <c r="AC43" s="34" t="s">
        <v>23</v>
      </c>
      <c r="AD43" s="135"/>
      <c r="AE43" s="142"/>
    </row>
    <row r="44" spans="1:31" x14ac:dyDescent="0.25">
      <c r="A44" s="35" t="s">
        <v>64</v>
      </c>
      <c r="B44" s="36" t="s">
        <v>65</v>
      </c>
      <c r="C44" s="37">
        <v>15</v>
      </c>
      <c r="D44" s="37">
        <v>18</v>
      </c>
      <c r="E44" s="37">
        <f t="shared" ref="E44:E56" si="8">SUM(C44:D44)</f>
        <v>33</v>
      </c>
      <c r="F44" s="37"/>
      <c r="G44" s="38"/>
      <c r="H44" s="38"/>
      <c r="I44" s="38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>
        <v>33</v>
      </c>
      <c r="AD44" s="37">
        <f t="shared" ref="AD44:AD56" si="9">SUM(F44:AC44)</f>
        <v>33</v>
      </c>
      <c r="AE44" s="39">
        <f t="shared" ref="AE44:AE56" si="10">SUM(AD44)/SUM($AD$44:$AD$56)</f>
        <v>6.720977596741344E-2</v>
      </c>
    </row>
    <row r="45" spans="1:31" x14ac:dyDescent="0.25">
      <c r="A45" s="35" t="s">
        <v>66</v>
      </c>
      <c r="B45" s="36" t="s">
        <v>147</v>
      </c>
      <c r="C45" s="37">
        <v>11</v>
      </c>
      <c r="D45" s="37">
        <v>16</v>
      </c>
      <c r="E45" s="37">
        <f t="shared" si="8"/>
        <v>27</v>
      </c>
      <c r="F45" s="37"/>
      <c r="G45" s="38"/>
      <c r="H45" s="38"/>
      <c r="I45" s="38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>
        <v>27</v>
      </c>
      <c r="AC45" s="37"/>
      <c r="AD45" s="37">
        <f t="shared" si="9"/>
        <v>27</v>
      </c>
      <c r="AE45" s="39">
        <f t="shared" si="10"/>
        <v>5.4989816700610997E-2</v>
      </c>
    </row>
    <row r="46" spans="1:31" x14ac:dyDescent="0.25">
      <c r="A46" s="35" t="s">
        <v>66</v>
      </c>
      <c r="B46" s="36" t="s">
        <v>158</v>
      </c>
      <c r="C46" s="37">
        <v>13</v>
      </c>
      <c r="D46" s="37">
        <v>11</v>
      </c>
      <c r="E46" s="37">
        <f t="shared" si="8"/>
        <v>24</v>
      </c>
      <c r="F46" s="37"/>
      <c r="G46" s="38"/>
      <c r="H46" s="38"/>
      <c r="I46" s="3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>
        <v>24</v>
      </c>
      <c r="AC46" s="37"/>
      <c r="AD46" s="37">
        <f t="shared" si="9"/>
        <v>24</v>
      </c>
      <c r="AE46" s="39">
        <f t="shared" si="10"/>
        <v>4.8879837067209775E-2</v>
      </c>
    </row>
    <row r="47" spans="1:31" x14ac:dyDescent="0.25">
      <c r="A47" s="35" t="s">
        <v>68</v>
      </c>
      <c r="B47" s="36" t="s">
        <v>69</v>
      </c>
      <c r="C47" s="37">
        <v>18</v>
      </c>
      <c r="D47" s="37">
        <v>13</v>
      </c>
      <c r="E47" s="37">
        <f t="shared" si="8"/>
        <v>31</v>
      </c>
      <c r="F47" s="37"/>
      <c r="G47" s="38"/>
      <c r="H47" s="38"/>
      <c r="I47" s="38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>
        <v>31</v>
      </c>
      <c r="AC47" s="37"/>
      <c r="AD47" s="37">
        <f t="shared" si="9"/>
        <v>31</v>
      </c>
      <c r="AE47" s="39">
        <f t="shared" si="10"/>
        <v>6.313645621181263E-2</v>
      </c>
    </row>
    <row r="48" spans="1:31" x14ac:dyDescent="0.25">
      <c r="A48" s="35" t="s">
        <v>63</v>
      </c>
      <c r="B48" s="36" t="s">
        <v>70</v>
      </c>
      <c r="C48" s="37">
        <v>16</v>
      </c>
      <c r="D48" s="37">
        <v>8</v>
      </c>
      <c r="E48" s="37">
        <f t="shared" si="8"/>
        <v>24</v>
      </c>
      <c r="F48" s="37"/>
      <c r="G48" s="38"/>
      <c r="H48" s="38"/>
      <c r="I48" s="38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>
        <v>24</v>
      </c>
      <c r="AC48" s="37"/>
      <c r="AD48" s="37">
        <f t="shared" si="9"/>
        <v>24</v>
      </c>
      <c r="AE48" s="39">
        <f t="shared" si="10"/>
        <v>4.8879837067209775E-2</v>
      </c>
    </row>
    <row r="49" spans="1:31" x14ac:dyDescent="0.25">
      <c r="A49" s="35" t="s">
        <v>68</v>
      </c>
      <c r="B49" s="36" t="s">
        <v>71</v>
      </c>
      <c r="C49" s="37">
        <v>14</v>
      </c>
      <c r="D49" s="37">
        <v>32</v>
      </c>
      <c r="E49" s="37">
        <f t="shared" si="8"/>
        <v>46</v>
      </c>
      <c r="F49" s="37"/>
      <c r="G49" s="38"/>
      <c r="H49" s="38"/>
      <c r="I49" s="38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>
        <v>46</v>
      </c>
      <c r="AD49" s="37">
        <f t="shared" si="9"/>
        <v>46</v>
      </c>
      <c r="AE49" s="39">
        <f t="shared" si="10"/>
        <v>9.368635437881874E-2</v>
      </c>
    </row>
    <row r="50" spans="1:31" x14ac:dyDescent="0.25">
      <c r="A50" s="35" t="s">
        <v>64</v>
      </c>
      <c r="B50" s="36" t="s">
        <v>72</v>
      </c>
      <c r="C50" s="37">
        <v>24</v>
      </c>
      <c r="D50" s="37">
        <v>26</v>
      </c>
      <c r="E50" s="37">
        <f t="shared" si="8"/>
        <v>50</v>
      </c>
      <c r="F50" s="37"/>
      <c r="G50" s="38"/>
      <c r="H50" s="38"/>
      <c r="I50" s="38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>
        <v>50</v>
      </c>
      <c r="AC50" s="37"/>
      <c r="AD50" s="37">
        <f t="shared" si="9"/>
        <v>50</v>
      </c>
      <c r="AE50" s="39">
        <f t="shared" si="10"/>
        <v>0.10183299389002037</v>
      </c>
    </row>
    <row r="51" spans="1:31" x14ac:dyDescent="0.25">
      <c r="A51" s="35" t="s">
        <v>64</v>
      </c>
      <c r="B51" s="36" t="s">
        <v>73</v>
      </c>
      <c r="C51" s="37">
        <v>22</v>
      </c>
      <c r="D51" s="37">
        <v>21</v>
      </c>
      <c r="E51" s="37">
        <f t="shared" si="8"/>
        <v>43</v>
      </c>
      <c r="F51" s="37"/>
      <c r="G51" s="38"/>
      <c r="H51" s="38"/>
      <c r="I51" s="38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>
        <v>41</v>
      </c>
      <c r="AC51" s="37">
        <v>2</v>
      </c>
      <c r="AD51" s="37">
        <f t="shared" si="9"/>
        <v>43</v>
      </c>
      <c r="AE51" s="39">
        <f t="shared" si="10"/>
        <v>8.7576374745417518E-2</v>
      </c>
    </row>
    <row r="52" spans="1:31" x14ac:dyDescent="0.25">
      <c r="A52" s="35" t="s">
        <v>68</v>
      </c>
      <c r="B52" s="36" t="s">
        <v>74</v>
      </c>
      <c r="C52" s="37">
        <v>20</v>
      </c>
      <c r="D52" s="37">
        <v>26</v>
      </c>
      <c r="E52" s="37">
        <f t="shared" si="8"/>
        <v>46</v>
      </c>
      <c r="F52" s="37"/>
      <c r="G52" s="38"/>
      <c r="H52" s="38"/>
      <c r="I52" s="38"/>
      <c r="J52" s="37"/>
      <c r="K52" s="37"/>
      <c r="L52" s="37"/>
      <c r="M52" s="37"/>
      <c r="N52" s="37"/>
      <c r="O52" s="37"/>
      <c r="P52" s="37"/>
      <c r="Q52" s="37">
        <v>46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>
        <f t="shared" si="9"/>
        <v>46</v>
      </c>
      <c r="AE52" s="39">
        <f t="shared" si="10"/>
        <v>9.368635437881874E-2</v>
      </c>
    </row>
    <row r="53" spans="1:31" x14ac:dyDescent="0.25">
      <c r="A53" s="35" t="s">
        <v>68</v>
      </c>
      <c r="B53" s="36" t="s">
        <v>75</v>
      </c>
      <c r="C53" s="37">
        <v>17</v>
      </c>
      <c r="D53" s="37">
        <v>31</v>
      </c>
      <c r="E53" s="37">
        <f t="shared" si="8"/>
        <v>48</v>
      </c>
      <c r="F53" s="37"/>
      <c r="G53" s="38">
        <v>1</v>
      </c>
      <c r="H53" s="38"/>
      <c r="I53" s="38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>
        <v>47</v>
      </c>
      <c r="AC53" s="37"/>
      <c r="AD53" s="37">
        <f t="shared" si="9"/>
        <v>48</v>
      </c>
      <c r="AE53" s="39">
        <f t="shared" si="10"/>
        <v>9.775967413441955E-2</v>
      </c>
    </row>
    <row r="54" spans="1:31" x14ac:dyDescent="0.25">
      <c r="A54" s="61" t="s">
        <v>68</v>
      </c>
      <c r="B54" s="36" t="s">
        <v>68</v>
      </c>
      <c r="C54" s="37">
        <v>7</v>
      </c>
      <c r="D54" s="37">
        <v>14</v>
      </c>
      <c r="E54" s="37">
        <f t="shared" ref="E54" si="11">SUM(C54:D54)</f>
        <v>21</v>
      </c>
      <c r="F54" s="37"/>
      <c r="G54" s="38"/>
      <c r="H54" s="38"/>
      <c r="I54" s="38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>
        <v>20</v>
      </c>
      <c r="AC54" s="37">
        <v>1</v>
      </c>
      <c r="AD54" s="37">
        <f t="shared" ref="AD54" si="12">SUM(F54:AC54)</f>
        <v>21</v>
      </c>
      <c r="AE54" s="39">
        <f t="shared" si="10"/>
        <v>4.2769857433808553E-2</v>
      </c>
    </row>
    <row r="55" spans="1:31" x14ac:dyDescent="0.25">
      <c r="A55" s="35" t="s">
        <v>64</v>
      </c>
      <c r="B55" s="36" t="s">
        <v>76</v>
      </c>
      <c r="C55" s="37">
        <v>24</v>
      </c>
      <c r="D55" s="37">
        <v>25</v>
      </c>
      <c r="E55" s="37">
        <f t="shared" si="8"/>
        <v>49</v>
      </c>
      <c r="F55" s="37"/>
      <c r="G55" s="38"/>
      <c r="H55" s="38"/>
      <c r="I55" s="3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>
        <v>49</v>
      </c>
      <c r="AD55" s="37">
        <f t="shared" si="9"/>
        <v>49</v>
      </c>
      <c r="AE55" s="39">
        <f t="shared" si="10"/>
        <v>9.9796334012219962E-2</v>
      </c>
    </row>
    <row r="56" spans="1:31" x14ac:dyDescent="0.25">
      <c r="A56" s="35" t="s">
        <v>68</v>
      </c>
      <c r="B56" s="36" t="s">
        <v>77</v>
      </c>
      <c r="C56" s="37">
        <v>21</v>
      </c>
      <c r="D56" s="37">
        <v>28</v>
      </c>
      <c r="E56" s="37">
        <f t="shared" si="8"/>
        <v>49</v>
      </c>
      <c r="F56" s="37"/>
      <c r="G56" s="38"/>
      <c r="H56" s="38"/>
      <c r="I56" s="38"/>
      <c r="J56" s="37"/>
      <c r="K56" s="37"/>
      <c r="L56" s="37"/>
      <c r="M56" s="37"/>
      <c r="N56" s="37"/>
      <c r="O56" s="37"/>
      <c r="P56" s="37"/>
      <c r="Q56" s="37">
        <v>1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>
        <v>48</v>
      </c>
      <c r="AD56" s="37">
        <f t="shared" si="9"/>
        <v>49</v>
      </c>
      <c r="AE56" s="39">
        <f t="shared" si="10"/>
        <v>9.9796334012219962E-2</v>
      </c>
    </row>
    <row r="57" spans="1:31" x14ac:dyDescent="0.25">
      <c r="A57" s="130" t="s">
        <v>60</v>
      </c>
      <c r="B57" s="130"/>
      <c r="C57" s="62">
        <f>SUM(C44:C56)</f>
        <v>222</v>
      </c>
      <c r="D57" s="62">
        <f>SUM(D44:D56)</f>
        <v>269</v>
      </c>
      <c r="E57" s="63">
        <f>SUM(E44:E56)</f>
        <v>491</v>
      </c>
      <c r="F57" s="131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3"/>
      <c r="AD57" s="62">
        <f>SUM(AD44:AD56)</f>
        <v>491</v>
      </c>
      <c r="AE57" s="64">
        <f>SUM(AE44:AE56)</f>
        <v>1</v>
      </c>
    </row>
    <row r="58" spans="1:31" x14ac:dyDescent="0.25">
      <c r="C58" s="41"/>
      <c r="D58" s="41"/>
      <c r="E58" s="41"/>
      <c r="F58" s="41"/>
    </row>
    <row r="59" spans="1:31" x14ac:dyDescent="0.25">
      <c r="C59" s="41"/>
      <c r="D59" s="41"/>
      <c r="E59" s="41"/>
      <c r="F59" s="41"/>
    </row>
    <row r="60" spans="1:31" ht="18.75" x14ac:dyDescent="0.3">
      <c r="A60" s="129" t="s">
        <v>89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25">
      <c r="A61" s="137" t="s">
        <v>27</v>
      </c>
      <c r="B61" s="137" t="s">
        <v>31</v>
      </c>
      <c r="C61" s="138" t="s">
        <v>28</v>
      </c>
      <c r="D61" s="139"/>
      <c r="E61" s="140"/>
      <c r="F61" s="136" t="s">
        <v>24</v>
      </c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4" t="s">
        <v>25</v>
      </c>
      <c r="AE61" s="141" t="s">
        <v>26</v>
      </c>
    </row>
    <row r="62" spans="1:31" ht="99.75" x14ac:dyDescent="0.25">
      <c r="A62" s="137"/>
      <c r="B62" s="137"/>
      <c r="C62" s="32" t="s">
        <v>30</v>
      </c>
      <c r="D62" s="32" t="s">
        <v>29</v>
      </c>
      <c r="E62" s="33" t="s">
        <v>25</v>
      </c>
      <c r="F62" s="34" t="s">
        <v>0</v>
      </c>
      <c r="G62" s="34" t="s">
        <v>1</v>
      </c>
      <c r="H62" s="34" t="s">
        <v>2</v>
      </c>
      <c r="I62" s="34" t="s">
        <v>3</v>
      </c>
      <c r="J62" s="34" t="s">
        <v>4</v>
      </c>
      <c r="K62" s="34" t="s">
        <v>5</v>
      </c>
      <c r="L62" s="34" t="s">
        <v>6</v>
      </c>
      <c r="M62" s="34" t="s">
        <v>7</v>
      </c>
      <c r="N62" s="34" t="s">
        <v>8</v>
      </c>
      <c r="O62" s="34" t="s">
        <v>9</v>
      </c>
      <c r="P62" s="34" t="s">
        <v>10</v>
      </c>
      <c r="Q62" s="34" t="s">
        <v>11</v>
      </c>
      <c r="R62" s="34" t="s">
        <v>12</v>
      </c>
      <c r="S62" s="34" t="s">
        <v>13</v>
      </c>
      <c r="T62" s="34" t="s">
        <v>14</v>
      </c>
      <c r="U62" s="34" t="s">
        <v>15</v>
      </c>
      <c r="V62" s="34" t="s">
        <v>16</v>
      </c>
      <c r="W62" s="34" t="s">
        <v>17</v>
      </c>
      <c r="X62" s="34" t="s">
        <v>18</v>
      </c>
      <c r="Y62" s="34" t="s">
        <v>19</v>
      </c>
      <c r="Z62" s="34" t="s">
        <v>20</v>
      </c>
      <c r="AA62" s="34" t="s">
        <v>21</v>
      </c>
      <c r="AB62" s="34" t="s">
        <v>22</v>
      </c>
      <c r="AC62" s="34" t="s">
        <v>23</v>
      </c>
      <c r="AD62" s="135"/>
      <c r="AE62" s="142"/>
    </row>
    <row r="63" spans="1:31" x14ac:dyDescent="0.25">
      <c r="A63" s="35" t="s">
        <v>80</v>
      </c>
      <c r="B63" s="36" t="s">
        <v>52</v>
      </c>
      <c r="C63" s="37">
        <v>17</v>
      </c>
      <c r="D63" s="37">
        <v>31</v>
      </c>
      <c r="E63" s="37">
        <f>SUM(C63:D63)</f>
        <v>48</v>
      </c>
      <c r="F63" s="38"/>
      <c r="G63" s="38"/>
      <c r="H63" s="38"/>
      <c r="I63" s="38"/>
      <c r="J63" s="37"/>
      <c r="K63" s="37"/>
      <c r="L63" s="37"/>
      <c r="M63" s="37"/>
      <c r="N63" s="37"/>
      <c r="O63" s="37"/>
      <c r="P63" s="37">
        <v>47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>
        <v>1</v>
      </c>
      <c r="AC63" s="37"/>
      <c r="AD63" s="37">
        <f t="shared" ref="AD63:AD77" si="13">SUM(F63:AC63)</f>
        <v>48</v>
      </c>
      <c r="AE63" s="39">
        <f t="shared" ref="AE63:AE74" si="14">SUM(AD63)/SUM($AD$63:$AD$77)</f>
        <v>6.9064748201438847E-2</v>
      </c>
    </row>
    <row r="64" spans="1:31" x14ac:dyDescent="0.25">
      <c r="A64" s="35" t="s">
        <v>81</v>
      </c>
      <c r="B64" s="36" t="s">
        <v>53</v>
      </c>
      <c r="C64" s="37">
        <v>24</v>
      </c>
      <c r="D64" s="37">
        <v>31</v>
      </c>
      <c r="E64" s="37">
        <f t="shared" ref="E64:E77" si="15">SUM(C64:D64)</f>
        <v>55</v>
      </c>
      <c r="F64" s="37"/>
      <c r="G64" s="38"/>
      <c r="H64" s="38"/>
      <c r="I64" s="38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>
        <v>55</v>
      </c>
      <c r="Y64" s="37"/>
      <c r="Z64" s="37"/>
      <c r="AA64" s="37"/>
      <c r="AB64" s="37"/>
      <c r="AC64" s="37"/>
      <c r="AD64" s="37">
        <f t="shared" si="13"/>
        <v>55</v>
      </c>
      <c r="AE64" s="39">
        <f t="shared" si="14"/>
        <v>7.9136690647482008E-2</v>
      </c>
    </row>
    <row r="65" spans="1:31" x14ac:dyDescent="0.25">
      <c r="A65" s="35" t="s">
        <v>82</v>
      </c>
      <c r="B65" s="60" t="s">
        <v>54</v>
      </c>
      <c r="C65" s="37">
        <v>22</v>
      </c>
      <c r="D65" s="37">
        <v>26</v>
      </c>
      <c r="E65" s="37">
        <f t="shared" si="15"/>
        <v>48</v>
      </c>
      <c r="F65" s="37"/>
      <c r="G65" s="38"/>
      <c r="H65" s="38"/>
      <c r="I65" s="38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>
        <v>48</v>
      </c>
      <c r="AD65" s="37">
        <f t="shared" si="13"/>
        <v>48</v>
      </c>
      <c r="AE65" s="39">
        <f t="shared" si="14"/>
        <v>6.9064748201438847E-2</v>
      </c>
    </row>
    <row r="66" spans="1:31" x14ac:dyDescent="0.25">
      <c r="A66" s="35" t="s">
        <v>80</v>
      </c>
      <c r="B66" s="36" t="s">
        <v>55</v>
      </c>
      <c r="C66" s="37">
        <v>15</v>
      </c>
      <c r="D66" s="37">
        <v>18</v>
      </c>
      <c r="E66" s="37">
        <f t="shared" si="15"/>
        <v>33</v>
      </c>
      <c r="F66" s="37"/>
      <c r="G66" s="38"/>
      <c r="H66" s="38"/>
      <c r="I66" s="38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>
        <v>33</v>
      </c>
      <c r="AD66" s="37">
        <f t="shared" si="13"/>
        <v>33</v>
      </c>
      <c r="AE66" s="39">
        <f t="shared" si="14"/>
        <v>4.7482014388489209E-2</v>
      </c>
    </row>
    <row r="67" spans="1:31" x14ac:dyDescent="0.25">
      <c r="A67" s="35" t="s">
        <v>82</v>
      </c>
      <c r="B67" s="36" t="s">
        <v>56</v>
      </c>
      <c r="C67" s="37">
        <v>10</v>
      </c>
      <c r="D67" s="37">
        <v>27</v>
      </c>
      <c r="E67" s="37">
        <f t="shared" si="15"/>
        <v>37</v>
      </c>
      <c r="F67" s="37"/>
      <c r="G67" s="38"/>
      <c r="H67" s="38"/>
      <c r="I67" s="38">
        <v>21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>
        <v>16</v>
      </c>
      <c r="AD67" s="37">
        <f t="shared" si="13"/>
        <v>37</v>
      </c>
      <c r="AE67" s="39">
        <f t="shared" si="14"/>
        <v>5.3237410071942444E-2</v>
      </c>
    </row>
    <row r="68" spans="1:31" x14ac:dyDescent="0.25">
      <c r="A68" s="35" t="s">
        <v>81</v>
      </c>
      <c r="B68" s="36" t="s">
        <v>57</v>
      </c>
      <c r="C68" s="37">
        <v>26</v>
      </c>
      <c r="D68" s="37">
        <v>21</v>
      </c>
      <c r="E68" s="37">
        <f t="shared" si="15"/>
        <v>47</v>
      </c>
      <c r="F68" s="37"/>
      <c r="G68" s="38"/>
      <c r="H68" s="38"/>
      <c r="I68" s="38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>
        <v>47</v>
      </c>
      <c r="AC68" s="37"/>
      <c r="AD68" s="37">
        <f t="shared" si="13"/>
        <v>47</v>
      </c>
      <c r="AE68" s="39">
        <f t="shared" si="14"/>
        <v>6.7625899280575538E-2</v>
      </c>
    </row>
    <row r="69" spans="1:31" x14ac:dyDescent="0.25">
      <c r="A69" s="35" t="s">
        <v>81</v>
      </c>
      <c r="B69" s="36" t="s">
        <v>45</v>
      </c>
      <c r="C69" s="37">
        <v>35</v>
      </c>
      <c r="D69" s="37">
        <v>25</v>
      </c>
      <c r="E69" s="37">
        <f t="shared" si="15"/>
        <v>60</v>
      </c>
      <c r="F69" s="37"/>
      <c r="G69" s="38"/>
      <c r="H69" s="38"/>
      <c r="I69" s="38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>
        <v>60</v>
      </c>
      <c r="AC69" s="37"/>
      <c r="AD69" s="37">
        <f t="shared" si="13"/>
        <v>60</v>
      </c>
      <c r="AE69" s="39">
        <f t="shared" si="14"/>
        <v>8.6330935251798566E-2</v>
      </c>
    </row>
    <row r="70" spans="1:31" x14ac:dyDescent="0.25">
      <c r="A70" s="35" t="s">
        <v>82</v>
      </c>
      <c r="B70" s="36" t="s">
        <v>46</v>
      </c>
      <c r="C70" s="37">
        <v>16</v>
      </c>
      <c r="D70" s="37">
        <v>42</v>
      </c>
      <c r="E70" s="37">
        <f t="shared" si="15"/>
        <v>58</v>
      </c>
      <c r="F70" s="37"/>
      <c r="G70" s="38"/>
      <c r="H70" s="38"/>
      <c r="I70" s="38">
        <v>55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>
        <v>3</v>
      </c>
      <c r="AC70" s="37"/>
      <c r="AD70" s="37">
        <f t="shared" si="13"/>
        <v>58</v>
      </c>
      <c r="AE70" s="39">
        <f t="shared" si="14"/>
        <v>8.3453237410071948E-2</v>
      </c>
    </row>
    <row r="71" spans="1:31" x14ac:dyDescent="0.25">
      <c r="A71" s="35" t="s">
        <v>83</v>
      </c>
      <c r="B71" s="36" t="s">
        <v>47</v>
      </c>
      <c r="C71" s="37">
        <v>13</v>
      </c>
      <c r="D71" s="37">
        <v>22</v>
      </c>
      <c r="E71" s="56">
        <f t="shared" si="15"/>
        <v>35</v>
      </c>
      <c r="F71" s="37">
        <v>1</v>
      </c>
      <c r="G71" s="38"/>
      <c r="H71" s="38"/>
      <c r="I71" s="38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>
        <v>26</v>
      </c>
      <c r="W71" s="37"/>
      <c r="X71" s="37"/>
      <c r="Y71" s="37"/>
      <c r="Z71" s="37"/>
      <c r="AA71" s="37"/>
      <c r="AB71" s="37">
        <v>8</v>
      </c>
      <c r="AC71" s="37"/>
      <c r="AD71" s="37">
        <f t="shared" si="13"/>
        <v>35</v>
      </c>
      <c r="AE71" s="39">
        <f t="shared" si="14"/>
        <v>5.0359712230215826E-2</v>
      </c>
    </row>
    <row r="72" spans="1:31" x14ac:dyDescent="0.25">
      <c r="A72" s="35" t="s">
        <v>83</v>
      </c>
      <c r="B72" s="36" t="s">
        <v>159</v>
      </c>
      <c r="C72" s="37">
        <v>15</v>
      </c>
      <c r="D72" s="37">
        <v>27</v>
      </c>
      <c r="E72" s="56">
        <f t="shared" si="15"/>
        <v>42</v>
      </c>
      <c r="F72" s="37"/>
      <c r="G72" s="38"/>
      <c r="H72" s="38"/>
      <c r="I72" s="38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>
        <v>42</v>
      </c>
      <c r="W72" s="37"/>
      <c r="X72" s="37"/>
      <c r="Y72" s="37"/>
      <c r="Z72" s="37"/>
      <c r="AA72" s="37"/>
      <c r="AB72" s="37"/>
      <c r="AC72" s="37"/>
      <c r="AD72" s="37">
        <f t="shared" si="13"/>
        <v>42</v>
      </c>
      <c r="AE72" s="39">
        <f t="shared" si="14"/>
        <v>6.0431654676258995E-2</v>
      </c>
    </row>
    <row r="73" spans="1:31" x14ac:dyDescent="0.25">
      <c r="A73" s="35" t="s">
        <v>80</v>
      </c>
      <c r="B73" s="36" t="s">
        <v>48</v>
      </c>
      <c r="C73" s="37">
        <v>9</v>
      </c>
      <c r="D73" s="37">
        <v>24</v>
      </c>
      <c r="E73" s="37">
        <f t="shared" si="15"/>
        <v>33</v>
      </c>
      <c r="F73" s="37"/>
      <c r="G73" s="38"/>
      <c r="H73" s="38"/>
      <c r="I73" s="38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>
        <v>33</v>
      </c>
      <c r="AD73" s="37">
        <f t="shared" si="13"/>
        <v>33</v>
      </c>
      <c r="AE73" s="39">
        <f t="shared" si="14"/>
        <v>4.7482014388489209E-2</v>
      </c>
    </row>
    <row r="74" spans="1:31" x14ac:dyDescent="0.25">
      <c r="A74" s="35" t="s">
        <v>84</v>
      </c>
      <c r="B74" s="36" t="s">
        <v>49</v>
      </c>
      <c r="C74" s="37">
        <v>13</v>
      </c>
      <c r="D74" s="37">
        <v>22</v>
      </c>
      <c r="E74" s="37">
        <f t="shared" si="15"/>
        <v>35</v>
      </c>
      <c r="F74" s="37"/>
      <c r="G74" s="38"/>
      <c r="H74" s="38"/>
      <c r="I74" s="38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>
        <v>35</v>
      </c>
      <c r="X74" s="37"/>
      <c r="Y74" s="37"/>
      <c r="Z74" s="37"/>
      <c r="AA74" s="37"/>
      <c r="AB74" s="37"/>
      <c r="AC74" s="37"/>
      <c r="AD74" s="37">
        <f t="shared" si="13"/>
        <v>35</v>
      </c>
      <c r="AE74" s="39">
        <f t="shared" si="14"/>
        <v>5.0359712230215826E-2</v>
      </c>
    </row>
    <row r="75" spans="1:31" x14ac:dyDescent="0.25">
      <c r="A75" s="35" t="s">
        <v>81</v>
      </c>
      <c r="B75" s="60" t="s">
        <v>145</v>
      </c>
      <c r="C75" s="37">
        <v>17</v>
      </c>
      <c r="D75" s="37">
        <v>38</v>
      </c>
      <c r="E75" s="37">
        <f t="shared" si="15"/>
        <v>55</v>
      </c>
      <c r="F75" s="37"/>
      <c r="G75" s="38"/>
      <c r="H75" s="38"/>
      <c r="I75" s="38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>
        <v>55</v>
      </c>
      <c r="AC75" s="37"/>
      <c r="AD75" s="37">
        <f t="shared" si="13"/>
        <v>55</v>
      </c>
      <c r="AE75" s="39">
        <v>0.08</v>
      </c>
    </row>
    <row r="76" spans="1:31" x14ac:dyDescent="0.25">
      <c r="A76" s="35" t="s">
        <v>81</v>
      </c>
      <c r="B76" s="60" t="s">
        <v>50</v>
      </c>
      <c r="C76" s="37">
        <v>26</v>
      </c>
      <c r="D76" s="37">
        <v>27</v>
      </c>
      <c r="E76" s="37">
        <f t="shared" si="15"/>
        <v>53</v>
      </c>
      <c r="F76" s="37"/>
      <c r="G76" s="38"/>
      <c r="H76" s="38"/>
      <c r="I76" s="3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>
        <v>53</v>
      </c>
      <c r="AD76" s="37">
        <f t="shared" si="13"/>
        <v>53</v>
      </c>
      <c r="AE76" s="39">
        <f>SUM(AD76)/SUM($AD$63:$AD$77)</f>
        <v>7.6258992805755391E-2</v>
      </c>
    </row>
    <row r="77" spans="1:31" x14ac:dyDescent="0.25">
      <c r="A77" s="35" t="s">
        <v>80</v>
      </c>
      <c r="B77" s="36" t="s">
        <v>51</v>
      </c>
      <c r="C77" s="37">
        <v>12</v>
      </c>
      <c r="D77" s="37">
        <v>44</v>
      </c>
      <c r="E77" s="37">
        <f t="shared" si="15"/>
        <v>56</v>
      </c>
      <c r="F77" s="37"/>
      <c r="G77" s="38"/>
      <c r="H77" s="38"/>
      <c r="I77" s="3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>
        <v>56</v>
      </c>
      <c r="AC77" s="37"/>
      <c r="AD77" s="37">
        <f t="shared" si="13"/>
        <v>56</v>
      </c>
      <c r="AE77" s="39">
        <f>SUM(AD77)/SUM($AD$63:$AD$77)</f>
        <v>8.0575539568345317E-2</v>
      </c>
    </row>
    <row r="78" spans="1:31" x14ac:dyDescent="0.25">
      <c r="A78" s="130" t="s">
        <v>60</v>
      </c>
      <c r="B78" s="130"/>
      <c r="C78" s="62">
        <f>SUM(C63:C77)</f>
        <v>270</v>
      </c>
      <c r="D78" s="62">
        <f>SUM(D63:D77)</f>
        <v>425</v>
      </c>
      <c r="E78" s="63">
        <f>SUM(E63:E77)</f>
        <v>695</v>
      </c>
      <c r="F78" s="131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3"/>
      <c r="AD78" s="62">
        <f>SUM(AD63:AD77)</f>
        <v>695</v>
      </c>
      <c r="AE78" s="64">
        <f>SUM(AE63:AE77)</f>
        <v>1.0008633093525181</v>
      </c>
    </row>
    <row r="79" spans="1:31" x14ac:dyDescent="0.25">
      <c r="C79" s="41"/>
      <c r="D79" s="41"/>
      <c r="E79" s="41"/>
      <c r="F79" s="41"/>
    </row>
    <row r="80" spans="1:31" x14ac:dyDescent="0.25">
      <c r="C80" s="41"/>
      <c r="D80" s="41"/>
      <c r="E80" s="41"/>
      <c r="F80" s="41"/>
    </row>
    <row r="81" spans="1:31" ht="18.75" x14ac:dyDescent="0.3">
      <c r="A81" s="129" t="s">
        <v>131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</row>
    <row r="82" spans="1:31" ht="27" customHeight="1" x14ac:dyDescent="0.25">
      <c r="A82" s="137" t="s">
        <v>27</v>
      </c>
      <c r="B82" s="137" t="s">
        <v>31</v>
      </c>
      <c r="C82" s="138" t="s">
        <v>28</v>
      </c>
      <c r="D82" s="139"/>
      <c r="E82" s="140"/>
      <c r="F82" s="136" t="s">
        <v>24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4" t="s">
        <v>25</v>
      </c>
      <c r="AE82" s="141" t="s">
        <v>26</v>
      </c>
    </row>
    <row r="83" spans="1:31" ht="99.75" x14ac:dyDescent="0.25">
      <c r="A83" s="137"/>
      <c r="B83" s="137"/>
      <c r="C83" s="32" t="s">
        <v>30</v>
      </c>
      <c r="D83" s="32" t="s">
        <v>29</v>
      </c>
      <c r="E83" s="33" t="s">
        <v>25</v>
      </c>
      <c r="F83" s="34" t="s">
        <v>0</v>
      </c>
      <c r="G83" s="34" t="s">
        <v>1</v>
      </c>
      <c r="H83" s="34" t="s">
        <v>2</v>
      </c>
      <c r="I83" s="34" t="s">
        <v>3</v>
      </c>
      <c r="J83" s="34" t="s">
        <v>4</v>
      </c>
      <c r="K83" s="34" t="s">
        <v>5</v>
      </c>
      <c r="L83" s="34" t="s">
        <v>6</v>
      </c>
      <c r="M83" s="34" t="s">
        <v>7</v>
      </c>
      <c r="N83" s="34" t="s">
        <v>8</v>
      </c>
      <c r="O83" s="34" t="s">
        <v>9</v>
      </c>
      <c r="P83" s="34" t="s">
        <v>10</v>
      </c>
      <c r="Q83" s="34" t="s">
        <v>11</v>
      </c>
      <c r="R83" s="34" t="s">
        <v>12</v>
      </c>
      <c r="S83" s="34" t="s">
        <v>13</v>
      </c>
      <c r="T83" s="34" t="s">
        <v>14</v>
      </c>
      <c r="U83" s="34" t="s">
        <v>15</v>
      </c>
      <c r="V83" s="34" t="s">
        <v>16</v>
      </c>
      <c r="W83" s="34" t="s">
        <v>17</v>
      </c>
      <c r="X83" s="34" t="s">
        <v>18</v>
      </c>
      <c r="Y83" s="34" t="s">
        <v>19</v>
      </c>
      <c r="Z83" s="34" t="s">
        <v>20</v>
      </c>
      <c r="AA83" s="34" t="s">
        <v>21</v>
      </c>
      <c r="AB83" s="34" t="s">
        <v>22</v>
      </c>
      <c r="AC83" s="34" t="s">
        <v>23</v>
      </c>
      <c r="AD83" s="135"/>
      <c r="AE83" s="142"/>
    </row>
    <row r="84" spans="1:31" x14ac:dyDescent="0.25">
      <c r="A84" s="35" t="s">
        <v>103</v>
      </c>
      <c r="B84" s="36" t="s">
        <v>104</v>
      </c>
      <c r="C84" s="37">
        <v>21</v>
      </c>
      <c r="D84" s="37">
        <v>13</v>
      </c>
      <c r="E84" s="37">
        <f>SUM(C84:D84)</f>
        <v>34</v>
      </c>
      <c r="F84" s="38"/>
      <c r="G84" s="38"/>
      <c r="H84" s="38"/>
      <c r="I84" s="38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>
        <v>34</v>
      </c>
      <c r="AC84" s="37"/>
      <c r="AD84" s="37">
        <f t="shared" ref="AD84:AD96" si="16">SUM(F84:AC84)</f>
        <v>34</v>
      </c>
      <c r="AE84" s="39">
        <f t="shared" ref="AE84:AE96" si="17">SUM(AD84)/SUM($AD$84:$AD$96)</f>
        <v>7.2340425531914887E-2</v>
      </c>
    </row>
    <row r="85" spans="1:31" x14ac:dyDescent="0.25">
      <c r="A85" s="35" t="s">
        <v>105</v>
      </c>
      <c r="B85" s="36" t="s">
        <v>106</v>
      </c>
      <c r="C85" s="37">
        <v>7</v>
      </c>
      <c r="D85" s="37">
        <v>11</v>
      </c>
      <c r="E85" s="37">
        <f t="shared" ref="E85:E96" si="18">SUM(C85:D85)</f>
        <v>18</v>
      </c>
      <c r="F85" s="37"/>
      <c r="G85" s="38"/>
      <c r="H85" s="38">
        <v>1</v>
      </c>
      <c r="I85" s="38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>
        <v>17</v>
      </c>
      <c r="AC85" s="37"/>
      <c r="AD85" s="37">
        <f t="shared" si="16"/>
        <v>18</v>
      </c>
      <c r="AE85" s="39">
        <f t="shared" si="17"/>
        <v>3.8297872340425532E-2</v>
      </c>
    </row>
    <row r="86" spans="1:31" x14ac:dyDescent="0.25">
      <c r="A86" s="35" t="s">
        <v>103</v>
      </c>
      <c r="B86" s="36" t="s">
        <v>103</v>
      </c>
      <c r="C86" s="37">
        <v>14</v>
      </c>
      <c r="D86" s="37">
        <v>32</v>
      </c>
      <c r="E86" s="37">
        <f t="shared" si="18"/>
        <v>46</v>
      </c>
      <c r="F86" s="37"/>
      <c r="G86" s="38"/>
      <c r="H86" s="38"/>
      <c r="I86" s="38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>
        <v>46</v>
      </c>
      <c r="AC86" s="37"/>
      <c r="AD86" s="37">
        <f t="shared" si="16"/>
        <v>46</v>
      </c>
      <c r="AE86" s="39">
        <f t="shared" si="17"/>
        <v>9.7872340425531917E-2</v>
      </c>
    </row>
    <row r="87" spans="1:31" x14ac:dyDescent="0.25">
      <c r="A87" s="35" t="s">
        <v>105</v>
      </c>
      <c r="B87" s="36" t="s">
        <v>107</v>
      </c>
      <c r="C87" s="37">
        <v>15</v>
      </c>
      <c r="D87" s="37">
        <v>16</v>
      </c>
      <c r="E87" s="37">
        <f t="shared" si="18"/>
        <v>31</v>
      </c>
      <c r="F87" s="37"/>
      <c r="G87" s="38"/>
      <c r="H87" s="38"/>
      <c r="I87" s="38"/>
      <c r="J87" s="37"/>
      <c r="K87" s="37"/>
      <c r="L87" s="37"/>
      <c r="M87" s="37"/>
      <c r="N87" s="37"/>
      <c r="O87" s="37"/>
      <c r="P87" s="37"/>
      <c r="Q87" s="37">
        <v>16</v>
      </c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>
        <v>15</v>
      </c>
      <c r="AC87" s="37"/>
      <c r="AD87" s="37">
        <f t="shared" si="16"/>
        <v>31</v>
      </c>
      <c r="AE87" s="39">
        <f t="shared" si="17"/>
        <v>6.5957446808510636E-2</v>
      </c>
    </row>
    <row r="88" spans="1:31" x14ac:dyDescent="0.25">
      <c r="A88" s="35" t="s">
        <v>105</v>
      </c>
      <c r="B88" s="36" t="s">
        <v>105</v>
      </c>
      <c r="C88" s="37">
        <v>11</v>
      </c>
      <c r="D88" s="37">
        <v>15</v>
      </c>
      <c r="E88" s="37">
        <f t="shared" si="18"/>
        <v>26</v>
      </c>
      <c r="F88" s="37"/>
      <c r="G88" s="38">
        <v>1</v>
      </c>
      <c r="H88" s="38"/>
      <c r="I88" s="38"/>
      <c r="J88" s="37"/>
      <c r="K88" s="37"/>
      <c r="L88" s="37"/>
      <c r="M88" s="37"/>
      <c r="N88" s="37"/>
      <c r="O88" s="37"/>
      <c r="P88" s="37"/>
      <c r="Q88" s="37">
        <v>1</v>
      </c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>
        <v>24</v>
      </c>
      <c r="AC88" s="37"/>
      <c r="AD88" s="37">
        <f t="shared" si="16"/>
        <v>26</v>
      </c>
      <c r="AE88" s="39">
        <f t="shared" si="17"/>
        <v>5.5319148936170209E-2</v>
      </c>
    </row>
    <row r="89" spans="1:31" x14ac:dyDescent="0.25">
      <c r="A89" s="35" t="s">
        <v>103</v>
      </c>
      <c r="B89" s="36" t="s">
        <v>108</v>
      </c>
      <c r="C89" s="37">
        <v>21</v>
      </c>
      <c r="D89" s="37">
        <v>18</v>
      </c>
      <c r="E89" s="37">
        <f t="shared" si="18"/>
        <v>39</v>
      </c>
      <c r="F89" s="37"/>
      <c r="G89" s="38"/>
      <c r="H89" s="38"/>
      <c r="I89" s="38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>
        <v>39</v>
      </c>
      <c r="AC89" s="37"/>
      <c r="AD89" s="37">
        <f t="shared" si="16"/>
        <v>39</v>
      </c>
      <c r="AE89" s="39">
        <f t="shared" si="17"/>
        <v>8.2978723404255314E-2</v>
      </c>
    </row>
    <row r="90" spans="1:31" x14ac:dyDescent="0.25">
      <c r="A90" s="35" t="s">
        <v>105</v>
      </c>
      <c r="B90" s="60" t="s">
        <v>109</v>
      </c>
      <c r="C90" s="37">
        <v>13</v>
      </c>
      <c r="D90" s="37">
        <v>28</v>
      </c>
      <c r="E90" s="37">
        <f t="shared" si="18"/>
        <v>41</v>
      </c>
      <c r="F90" s="37"/>
      <c r="G90" s="38"/>
      <c r="H90" s="38"/>
      <c r="I90" s="38"/>
      <c r="J90" s="37"/>
      <c r="K90" s="37"/>
      <c r="L90" s="37"/>
      <c r="M90" s="37"/>
      <c r="N90" s="37"/>
      <c r="O90" s="37">
        <v>3</v>
      </c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>
        <v>38</v>
      </c>
      <c r="AC90" s="37"/>
      <c r="AD90" s="37">
        <f t="shared" si="16"/>
        <v>41</v>
      </c>
      <c r="AE90" s="39">
        <f t="shared" si="17"/>
        <v>8.723404255319149E-2</v>
      </c>
    </row>
    <row r="91" spans="1:31" x14ac:dyDescent="0.25">
      <c r="A91" s="35" t="s">
        <v>103</v>
      </c>
      <c r="B91" s="60" t="s">
        <v>110</v>
      </c>
      <c r="C91" s="37">
        <v>23</v>
      </c>
      <c r="D91" s="37">
        <v>35</v>
      </c>
      <c r="E91" s="37">
        <f t="shared" si="18"/>
        <v>58</v>
      </c>
      <c r="F91" s="37"/>
      <c r="G91" s="38"/>
      <c r="H91" s="38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>
        <v>58</v>
      </c>
      <c r="AC91" s="37"/>
      <c r="AD91" s="37">
        <f t="shared" si="16"/>
        <v>58</v>
      </c>
      <c r="AE91" s="39">
        <f t="shared" si="17"/>
        <v>0.12340425531914893</v>
      </c>
    </row>
    <row r="92" spans="1:31" x14ac:dyDescent="0.25">
      <c r="A92" s="35" t="s">
        <v>103</v>
      </c>
      <c r="B92" s="60" t="s">
        <v>117</v>
      </c>
      <c r="C92" s="37">
        <v>17</v>
      </c>
      <c r="D92" s="37">
        <v>14</v>
      </c>
      <c r="E92" s="37">
        <f t="shared" si="18"/>
        <v>31</v>
      </c>
      <c r="F92" s="37"/>
      <c r="G92" s="38"/>
      <c r="H92" s="38"/>
      <c r="I92" s="38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>
        <v>1</v>
      </c>
      <c r="AC92" s="37">
        <v>30</v>
      </c>
      <c r="AD92" s="37">
        <f t="shared" si="16"/>
        <v>31</v>
      </c>
      <c r="AE92" s="39">
        <f t="shared" si="17"/>
        <v>6.5957446808510636E-2</v>
      </c>
    </row>
    <row r="93" spans="1:31" x14ac:dyDescent="0.25">
      <c r="A93" s="35" t="s">
        <v>103</v>
      </c>
      <c r="B93" s="36" t="s">
        <v>111</v>
      </c>
      <c r="C93" s="37">
        <v>22</v>
      </c>
      <c r="D93" s="37">
        <v>21</v>
      </c>
      <c r="E93" s="37">
        <f t="shared" si="18"/>
        <v>43</v>
      </c>
      <c r="F93" s="37"/>
      <c r="G93" s="38"/>
      <c r="H93" s="38"/>
      <c r="I93" s="38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>
        <v>43</v>
      </c>
      <c r="AC93" s="37"/>
      <c r="AD93" s="37">
        <f t="shared" si="16"/>
        <v>43</v>
      </c>
      <c r="AE93" s="39">
        <f t="shared" si="17"/>
        <v>9.1489361702127653E-2</v>
      </c>
    </row>
    <row r="94" spans="1:31" x14ac:dyDescent="0.25">
      <c r="A94" s="35" t="s">
        <v>103</v>
      </c>
      <c r="B94" s="36" t="s">
        <v>112</v>
      </c>
      <c r="C94" s="37">
        <v>22</v>
      </c>
      <c r="D94" s="37">
        <v>19</v>
      </c>
      <c r="E94" s="37">
        <f t="shared" si="18"/>
        <v>41</v>
      </c>
      <c r="F94" s="37"/>
      <c r="G94" s="38"/>
      <c r="H94" s="38"/>
      <c r="I94" s="3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>
        <v>41</v>
      </c>
      <c r="AC94" s="37"/>
      <c r="AD94" s="37">
        <f t="shared" si="16"/>
        <v>41</v>
      </c>
      <c r="AE94" s="39">
        <f t="shared" si="17"/>
        <v>8.723404255319149E-2</v>
      </c>
    </row>
    <row r="95" spans="1:31" x14ac:dyDescent="0.25">
      <c r="A95" s="35" t="s">
        <v>103</v>
      </c>
      <c r="B95" s="36" t="s">
        <v>113</v>
      </c>
      <c r="C95" s="37">
        <v>13</v>
      </c>
      <c r="D95" s="37">
        <v>20</v>
      </c>
      <c r="E95" s="37">
        <f t="shared" si="18"/>
        <v>33</v>
      </c>
      <c r="F95" s="37"/>
      <c r="G95" s="38"/>
      <c r="H95" s="38"/>
      <c r="I95" s="3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>
        <v>33</v>
      </c>
      <c r="AC95" s="37"/>
      <c r="AD95" s="37">
        <f t="shared" si="16"/>
        <v>33</v>
      </c>
      <c r="AE95" s="39">
        <f t="shared" si="17"/>
        <v>7.0212765957446813E-2</v>
      </c>
    </row>
    <row r="96" spans="1:31" x14ac:dyDescent="0.25">
      <c r="A96" s="35" t="s">
        <v>103</v>
      </c>
      <c r="B96" s="36" t="s">
        <v>114</v>
      </c>
      <c r="C96" s="37">
        <v>17</v>
      </c>
      <c r="D96" s="37">
        <v>12</v>
      </c>
      <c r="E96" s="37">
        <f t="shared" si="18"/>
        <v>29</v>
      </c>
      <c r="F96" s="37"/>
      <c r="G96" s="38"/>
      <c r="H96" s="38"/>
      <c r="I96" s="38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>
        <v>29</v>
      </c>
      <c r="AC96" s="37"/>
      <c r="AD96" s="37">
        <f t="shared" si="16"/>
        <v>29</v>
      </c>
      <c r="AE96" s="39">
        <f t="shared" si="17"/>
        <v>6.1702127659574467E-2</v>
      </c>
    </row>
    <row r="97" spans="1:31" x14ac:dyDescent="0.25">
      <c r="A97" s="130" t="s">
        <v>60</v>
      </c>
      <c r="B97" s="130"/>
      <c r="C97" s="62">
        <f>SUM(C84:C96)</f>
        <v>216</v>
      </c>
      <c r="D97" s="62">
        <f>SUM(D84:D96)</f>
        <v>254</v>
      </c>
      <c r="E97" s="63">
        <f>SUM(E84:E96)</f>
        <v>470</v>
      </c>
      <c r="F97" s="131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3"/>
      <c r="AD97" s="62">
        <f>SUM(AD84:AD96)</f>
        <v>470</v>
      </c>
      <c r="AE97" s="64">
        <f>SUM(AE84:AE96)</f>
        <v>1</v>
      </c>
    </row>
    <row r="98" spans="1:31" x14ac:dyDescent="0.25">
      <c r="C98" s="41"/>
      <c r="D98" s="41"/>
      <c r="E98" s="41"/>
      <c r="F98" s="41"/>
    </row>
    <row r="99" spans="1:31" x14ac:dyDescent="0.25">
      <c r="C99" s="41"/>
      <c r="D99" s="41"/>
      <c r="E99" s="41"/>
      <c r="F99" s="41"/>
    </row>
    <row r="100" spans="1:31" hidden="1" x14ac:dyDescent="0.25">
      <c r="C100" s="41"/>
      <c r="D100" s="41"/>
      <c r="E100" s="41"/>
      <c r="F100" s="41"/>
    </row>
    <row r="101" spans="1:31" hidden="1" x14ac:dyDescent="0.25">
      <c r="C101" s="41"/>
      <c r="D101" s="41"/>
      <c r="E101" s="41"/>
      <c r="F101" s="41"/>
    </row>
    <row r="102" spans="1:31" hidden="1" x14ac:dyDescent="0.25">
      <c r="C102" s="41"/>
      <c r="D102" s="41"/>
      <c r="E102" s="41"/>
      <c r="F102" s="41"/>
    </row>
    <row r="103" spans="1:31" ht="18.75" x14ac:dyDescent="0.3">
      <c r="A103" s="129" t="s">
        <v>130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</row>
    <row r="104" spans="1:31" x14ac:dyDescent="0.25">
      <c r="A104" s="137" t="s">
        <v>27</v>
      </c>
      <c r="B104" s="137" t="s">
        <v>31</v>
      </c>
      <c r="C104" s="138" t="s">
        <v>28</v>
      </c>
      <c r="D104" s="139"/>
      <c r="E104" s="140"/>
      <c r="F104" s="136" t="s">
        <v>24</v>
      </c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4" t="s">
        <v>25</v>
      </c>
      <c r="AE104" s="141" t="s">
        <v>26</v>
      </c>
    </row>
    <row r="105" spans="1:31" ht="99.75" x14ac:dyDescent="0.25">
      <c r="A105" s="137"/>
      <c r="B105" s="137"/>
      <c r="C105" s="32" t="s">
        <v>30</v>
      </c>
      <c r="D105" s="32" t="s">
        <v>29</v>
      </c>
      <c r="E105" s="33" t="s">
        <v>25</v>
      </c>
      <c r="F105" s="34" t="s">
        <v>0</v>
      </c>
      <c r="G105" s="34" t="s">
        <v>1</v>
      </c>
      <c r="H105" s="34" t="s">
        <v>2</v>
      </c>
      <c r="I105" s="34" t="s">
        <v>3</v>
      </c>
      <c r="J105" s="34" t="s">
        <v>4</v>
      </c>
      <c r="K105" s="34" t="s">
        <v>5</v>
      </c>
      <c r="L105" s="34" t="s">
        <v>6</v>
      </c>
      <c r="M105" s="34" t="s">
        <v>7</v>
      </c>
      <c r="N105" s="34" t="s">
        <v>8</v>
      </c>
      <c r="O105" s="34" t="s">
        <v>9</v>
      </c>
      <c r="P105" s="34" t="s">
        <v>10</v>
      </c>
      <c r="Q105" s="34" t="s">
        <v>11</v>
      </c>
      <c r="R105" s="34" t="s">
        <v>12</v>
      </c>
      <c r="S105" s="34" t="s">
        <v>13</v>
      </c>
      <c r="T105" s="34" t="s">
        <v>14</v>
      </c>
      <c r="U105" s="34" t="s">
        <v>15</v>
      </c>
      <c r="V105" s="34" t="s">
        <v>16</v>
      </c>
      <c r="W105" s="34" t="s">
        <v>17</v>
      </c>
      <c r="X105" s="34" t="s">
        <v>18</v>
      </c>
      <c r="Y105" s="34" t="s">
        <v>19</v>
      </c>
      <c r="Z105" s="34" t="s">
        <v>20</v>
      </c>
      <c r="AA105" s="34" t="s">
        <v>21</v>
      </c>
      <c r="AB105" s="34" t="s">
        <v>22</v>
      </c>
      <c r="AC105" s="34" t="s">
        <v>23</v>
      </c>
      <c r="AD105" s="135"/>
      <c r="AE105" s="142"/>
    </row>
    <row r="106" spans="1:31" x14ac:dyDescent="0.25">
      <c r="A106" s="35" t="s">
        <v>115</v>
      </c>
      <c r="B106" s="60" t="s">
        <v>116</v>
      </c>
      <c r="C106" s="37">
        <v>22</v>
      </c>
      <c r="D106" s="37">
        <v>7</v>
      </c>
      <c r="E106" s="37">
        <f>SUM(C106:D106)</f>
        <v>29</v>
      </c>
      <c r="F106" s="38"/>
      <c r="G106" s="38"/>
      <c r="H106" s="38"/>
      <c r="I106" s="38"/>
      <c r="J106" s="37"/>
      <c r="K106" s="37"/>
      <c r="L106" s="37"/>
      <c r="M106" s="37"/>
      <c r="N106" s="37"/>
      <c r="O106" s="37"/>
      <c r="P106" s="37"/>
      <c r="Q106" s="37">
        <v>13</v>
      </c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>
        <v>16</v>
      </c>
      <c r="AC106" s="37"/>
      <c r="AD106" s="37">
        <f>SUM(F106:AC106)</f>
        <v>29</v>
      </c>
      <c r="AE106" s="39">
        <f t="shared" ref="AE106:AE117" si="19">SUM(AD106)/SUM($AD$106:$AD$117)</f>
        <v>6.13107822410148E-2</v>
      </c>
    </row>
    <row r="107" spans="1:31" x14ac:dyDescent="0.25">
      <c r="A107" s="35" t="s">
        <v>118</v>
      </c>
      <c r="B107" s="36" t="s">
        <v>118</v>
      </c>
      <c r="C107" s="37">
        <v>15</v>
      </c>
      <c r="D107" s="37">
        <v>29</v>
      </c>
      <c r="E107" s="37">
        <f t="shared" ref="E107:E117" si="20">SUM(C107:D107)</f>
        <v>44</v>
      </c>
      <c r="F107" s="37"/>
      <c r="G107" s="38"/>
      <c r="H107" s="38"/>
      <c r="I107" s="3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>
        <v>43</v>
      </c>
      <c r="AC107" s="37">
        <v>1</v>
      </c>
      <c r="AD107" s="37">
        <f t="shared" ref="AD107:AD117" si="21">SUM(F107:AC107)</f>
        <v>44</v>
      </c>
      <c r="AE107" s="39">
        <f t="shared" si="19"/>
        <v>9.3023255813953487E-2</v>
      </c>
    </row>
    <row r="108" spans="1:31" x14ac:dyDescent="0.25">
      <c r="A108" s="35" t="s">
        <v>118</v>
      </c>
      <c r="B108" s="36" t="s">
        <v>119</v>
      </c>
      <c r="C108" s="37">
        <v>17</v>
      </c>
      <c r="D108" s="37">
        <v>21</v>
      </c>
      <c r="E108" s="37">
        <f t="shared" si="20"/>
        <v>38</v>
      </c>
      <c r="F108" s="37"/>
      <c r="G108" s="38"/>
      <c r="H108" s="38"/>
      <c r="I108" s="38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>
        <v>38</v>
      </c>
      <c r="AD108" s="37">
        <f t="shared" si="21"/>
        <v>38</v>
      </c>
      <c r="AE108" s="39">
        <f t="shared" si="19"/>
        <v>8.0338266384778007E-2</v>
      </c>
    </row>
    <row r="109" spans="1:31" ht="14.25" customHeight="1" x14ac:dyDescent="0.25">
      <c r="A109" s="35" t="s">
        <v>120</v>
      </c>
      <c r="B109" s="36" t="s">
        <v>121</v>
      </c>
      <c r="C109" s="37">
        <v>26</v>
      </c>
      <c r="D109" s="37">
        <v>26</v>
      </c>
      <c r="E109" s="37">
        <f t="shared" si="20"/>
        <v>52</v>
      </c>
      <c r="F109" s="37"/>
      <c r="G109" s="38"/>
      <c r="H109" s="38"/>
      <c r="I109" s="38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>
        <v>52</v>
      </c>
      <c r="AC109" s="37"/>
      <c r="AD109" s="37">
        <f t="shared" si="21"/>
        <v>52</v>
      </c>
      <c r="AE109" s="39">
        <f t="shared" si="19"/>
        <v>0.10993657505285412</v>
      </c>
    </row>
    <row r="110" spans="1:31" x14ac:dyDescent="0.25">
      <c r="A110" s="35" t="s">
        <v>118</v>
      </c>
      <c r="B110" s="36" t="s">
        <v>122</v>
      </c>
      <c r="C110" s="37">
        <v>22</v>
      </c>
      <c r="D110" s="37">
        <v>26</v>
      </c>
      <c r="E110" s="37">
        <f t="shared" si="20"/>
        <v>48</v>
      </c>
      <c r="F110" s="37"/>
      <c r="G110" s="38"/>
      <c r="H110" s="38"/>
      <c r="I110" s="3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>
        <v>48</v>
      </c>
      <c r="AD110" s="37">
        <f t="shared" si="21"/>
        <v>48</v>
      </c>
      <c r="AE110" s="39">
        <f t="shared" si="19"/>
        <v>0.1014799154334038</v>
      </c>
    </row>
    <row r="111" spans="1:31" x14ac:dyDescent="0.25">
      <c r="A111" s="35" t="s">
        <v>118</v>
      </c>
      <c r="B111" s="36" t="s">
        <v>123</v>
      </c>
      <c r="C111" s="37">
        <v>21</v>
      </c>
      <c r="D111" s="37">
        <v>16</v>
      </c>
      <c r="E111" s="37">
        <f t="shared" si="20"/>
        <v>37</v>
      </c>
      <c r="F111" s="37"/>
      <c r="G111" s="38"/>
      <c r="H111" s="38"/>
      <c r="I111" s="3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>
        <v>33</v>
      </c>
      <c r="AC111" s="37">
        <v>4</v>
      </c>
      <c r="AD111" s="37">
        <f t="shared" si="21"/>
        <v>37</v>
      </c>
      <c r="AE111" s="39">
        <f t="shared" si="19"/>
        <v>7.8224101479915431E-2</v>
      </c>
    </row>
    <row r="112" spans="1:31" x14ac:dyDescent="0.25">
      <c r="A112" s="35" t="s">
        <v>118</v>
      </c>
      <c r="B112" s="36" t="s">
        <v>124</v>
      </c>
      <c r="C112" s="37">
        <v>17</v>
      </c>
      <c r="D112" s="37">
        <v>27</v>
      </c>
      <c r="E112" s="37">
        <f t="shared" si="20"/>
        <v>44</v>
      </c>
      <c r="F112" s="37"/>
      <c r="G112" s="38"/>
      <c r="H112" s="38"/>
      <c r="I112" s="38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>
        <v>44</v>
      </c>
      <c r="AC112" s="37"/>
      <c r="AD112" s="37">
        <f t="shared" si="21"/>
        <v>44</v>
      </c>
      <c r="AE112" s="39">
        <f t="shared" si="19"/>
        <v>9.3023255813953487E-2</v>
      </c>
    </row>
    <row r="113" spans="1:31" x14ac:dyDescent="0.25">
      <c r="A113" s="35" t="s">
        <v>120</v>
      </c>
      <c r="B113" s="36" t="s">
        <v>125</v>
      </c>
      <c r="C113" s="37">
        <v>17</v>
      </c>
      <c r="D113" s="37">
        <v>21</v>
      </c>
      <c r="E113" s="37">
        <f t="shared" si="20"/>
        <v>38</v>
      </c>
      <c r="F113" s="37"/>
      <c r="G113" s="38"/>
      <c r="H113" s="38"/>
      <c r="I113" s="3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>
        <v>38</v>
      </c>
      <c r="AC113" s="37"/>
      <c r="AD113" s="37">
        <f t="shared" si="21"/>
        <v>38</v>
      </c>
      <c r="AE113" s="39">
        <f t="shared" si="19"/>
        <v>8.0338266384778007E-2</v>
      </c>
    </row>
    <row r="114" spans="1:31" x14ac:dyDescent="0.25">
      <c r="A114" s="35" t="s">
        <v>120</v>
      </c>
      <c r="B114" s="36" t="s">
        <v>126</v>
      </c>
      <c r="C114" s="37">
        <v>8</v>
      </c>
      <c r="D114" s="37">
        <v>25</v>
      </c>
      <c r="E114" s="37">
        <f t="shared" si="20"/>
        <v>33</v>
      </c>
      <c r="F114" s="37"/>
      <c r="G114" s="38"/>
      <c r="H114" s="38"/>
      <c r="I114" s="38"/>
      <c r="J114" s="37"/>
      <c r="K114" s="37"/>
      <c r="L114" s="37"/>
      <c r="M114" s="37"/>
      <c r="N114" s="37"/>
      <c r="O114" s="37"/>
      <c r="P114" s="37">
        <v>2</v>
      </c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>
        <v>31</v>
      </c>
      <c r="AC114" s="37"/>
      <c r="AD114" s="37">
        <f t="shared" si="21"/>
        <v>33</v>
      </c>
      <c r="AE114" s="39">
        <f t="shared" si="19"/>
        <v>6.9767441860465115E-2</v>
      </c>
    </row>
    <row r="115" spans="1:31" x14ac:dyDescent="0.25">
      <c r="A115" s="35" t="s">
        <v>118</v>
      </c>
      <c r="B115" s="36" t="s">
        <v>127</v>
      </c>
      <c r="C115" s="37">
        <v>17</v>
      </c>
      <c r="D115" s="37">
        <v>27</v>
      </c>
      <c r="E115" s="37">
        <f t="shared" si="20"/>
        <v>44</v>
      </c>
      <c r="F115" s="37"/>
      <c r="G115" s="38"/>
      <c r="H115" s="38"/>
      <c r="I115" s="3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>
        <v>44</v>
      </c>
      <c r="AD115" s="37">
        <f t="shared" si="21"/>
        <v>44</v>
      </c>
      <c r="AE115" s="39">
        <f t="shared" si="19"/>
        <v>9.3023255813953487E-2</v>
      </c>
    </row>
    <row r="116" spans="1:31" x14ac:dyDescent="0.25">
      <c r="A116" s="35" t="s">
        <v>120</v>
      </c>
      <c r="B116" s="36" t="s">
        <v>128</v>
      </c>
      <c r="C116" s="37">
        <v>8</v>
      </c>
      <c r="D116" s="37">
        <v>9</v>
      </c>
      <c r="E116" s="37">
        <f t="shared" si="20"/>
        <v>17</v>
      </c>
      <c r="F116" s="37"/>
      <c r="G116" s="38"/>
      <c r="H116" s="38"/>
      <c r="I116" s="38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>
        <v>17</v>
      </c>
      <c r="AC116" s="37"/>
      <c r="AD116" s="37">
        <f t="shared" si="21"/>
        <v>17</v>
      </c>
      <c r="AE116" s="39">
        <f t="shared" si="19"/>
        <v>3.5940803382663845E-2</v>
      </c>
    </row>
    <row r="117" spans="1:31" x14ac:dyDescent="0.25">
      <c r="A117" s="35" t="s">
        <v>115</v>
      </c>
      <c r="B117" s="36" t="s">
        <v>129</v>
      </c>
      <c r="C117" s="37">
        <v>18</v>
      </c>
      <c r="D117" s="37">
        <v>31</v>
      </c>
      <c r="E117" s="37">
        <f t="shared" si="20"/>
        <v>49</v>
      </c>
      <c r="F117" s="37"/>
      <c r="G117" s="38"/>
      <c r="H117" s="38"/>
      <c r="I117" s="38"/>
      <c r="J117" s="37"/>
      <c r="K117" s="37"/>
      <c r="L117" s="37"/>
      <c r="M117" s="37"/>
      <c r="N117" s="37"/>
      <c r="O117" s="37">
        <v>48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>
        <v>1</v>
      </c>
      <c r="AC117" s="37"/>
      <c r="AD117" s="37">
        <f t="shared" si="21"/>
        <v>49</v>
      </c>
      <c r="AE117" s="39">
        <f t="shared" si="19"/>
        <v>0.10359408033826638</v>
      </c>
    </row>
    <row r="118" spans="1:31" x14ac:dyDescent="0.25">
      <c r="A118" s="130" t="s">
        <v>60</v>
      </c>
      <c r="B118" s="130"/>
      <c r="C118" s="62">
        <f>SUM(C106:C117)</f>
        <v>208</v>
      </c>
      <c r="D118" s="62">
        <f>SUM(D106:D117)</f>
        <v>265</v>
      </c>
      <c r="E118" s="63">
        <f>SUM(E106:E117)</f>
        <v>473</v>
      </c>
      <c r="F118" s="131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3"/>
      <c r="AD118" s="62">
        <f>SUM(AD106:AD117)</f>
        <v>473</v>
      </c>
      <c r="AE118" s="64">
        <f>SUM(AE106:AE117)</f>
        <v>0.99999999999999989</v>
      </c>
    </row>
    <row r="119" spans="1:31" x14ac:dyDescent="0.25">
      <c r="C119" s="41"/>
      <c r="D119" s="41"/>
      <c r="E119" s="41"/>
      <c r="F119" s="41"/>
    </row>
    <row r="120" spans="1:31" x14ac:dyDescent="0.25">
      <c r="C120" s="41"/>
      <c r="D120" s="41"/>
      <c r="E120" s="41"/>
      <c r="F120" s="41"/>
    </row>
    <row r="121" spans="1:31" x14ac:dyDescent="0.25">
      <c r="C121" s="41"/>
      <c r="D121" s="41"/>
      <c r="E121" s="41"/>
      <c r="F121" s="41"/>
    </row>
    <row r="122" spans="1:31" x14ac:dyDescent="0.25">
      <c r="C122" s="41"/>
      <c r="D122" s="41"/>
      <c r="E122" s="41"/>
      <c r="F122" s="41"/>
    </row>
    <row r="123" spans="1:31" x14ac:dyDescent="0.25">
      <c r="C123" s="41"/>
      <c r="D123" s="41"/>
      <c r="E123" s="41"/>
      <c r="F123" s="41"/>
    </row>
    <row r="124" spans="1:31" x14ac:dyDescent="0.25">
      <c r="C124" s="41"/>
      <c r="D124" s="41"/>
      <c r="E124" s="41"/>
      <c r="F124" s="41"/>
    </row>
    <row r="125" spans="1:31" x14ac:dyDescent="0.25">
      <c r="C125" s="41"/>
      <c r="D125" s="41"/>
      <c r="E125" s="41"/>
      <c r="F125" s="41"/>
    </row>
    <row r="126" spans="1:31" x14ac:dyDescent="0.25">
      <c r="C126" s="41"/>
      <c r="D126" s="41"/>
      <c r="E126" s="41"/>
      <c r="F126" s="41"/>
    </row>
    <row r="127" spans="1:31" x14ac:dyDescent="0.25">
      <c r="C127" s="41"/>
      <c r="D127" s="41"/>
      <c r="E127" s="41"/>
      <c r="F127" s="41"/>
    </row>
    <row r="128" spans="1:31" x14ac:dyDescent="0.25">
      <c r="C128" s="41"/>
      <c r="D128" s="41"/>
      <c r="E128" s="41"/>
      <c r="F128" s="41"/>
    </row>
    <row r="129" spans="3:6" x14ac:dyDescent="0.25">
      <c r="C129" s="41"/>
      <c r="D129" s="41"/>
      <c r="E129" s="41"/>
      <c r="F129" s="41"/>
    </row>
    <row r="130" spans="3:6" x14ac:dyDescent="0.25">
      <c r="C130" s="41"/>
      <c r="D130" s="41"/>
      <c r="E130" s="41"/>
      <c r="F130" s="41"/>
    </row>
    <row r="131" spans="3:6" x14ac:dyDescent="0.25">
      <c r="C131" s="41"/>
      <c r="D131" s="41"/>
      <c r="E131" s="41"/>
      <c r="F131" s="41"/>
    </row>
    <row r="132" spans="3:6" x14ac:dyDescent="0.25">
      <c r="C132" s="41"/>
      <c r="D132" s="41"/>
      <c r="E132" s="41"/>
      <c r="F132" s="41"/>
    </row>
    <row r="133" spans="3:6" x14ac:dyDescent="0.25">
      <c r="C133" s="41"/>
      <c r="D133" s="41"/>
      <c r="E133" s="41"/>
      <c r="F133" s="41"/>
    </row>
    <row r="134" spans="3:6" x14ac:dyDescent="0.25">
      <c r="C134" s="41"/>
      <c r="D134" s="41"/>
      <c r="E134" s="41"/>
      <c r="F134" s="41"/>
    </row>
    <row r="135" spans="3:6" x14ac:dyDescent="0.25">
      <c r="C135" s="41"/>
      <c r="D135" s="41"/>
      <c r="E135" s="41"/>
      <c r="F135" s="41"/>
    </row>
    <row r="136" spans="3:6" x14ac:dyDescent="0.25">
      <c r="C136" s="41"/>
      <c r="D136" s="41"/>
      <c r="E136" s="41"/>
      <c r="F136" s="41"/>
    </row>
    <row r="137" spans="3:6" x14ac:dyDescent="0.25">
      <c r="C137" s="41"/>
      <c r="D137" s="41"/>
      <c r="E137" s="41"/>
      <c r="F137" s="41"/>
    </row>
    <row r="138" spans="3:6" x14ac:dyDescent="0.25">
      <c r="C138" s="41"/>
      <c r="D138" s="41"/>
      <c r="E138" s="41"/>
      <c r="F138" s="41"/>
    </row>
    <row r="139" spans="3:6" x14ac:dyDescent="0.25">
      <c r="C139" s="41"/>
      <c r="D139" s="41"/>
      <c r="E139" s="41"/>
      <c r="F139" s="41"/>
    </row>
    <row r="140" spans="3:6" x14ac:dyDescent="0.25">
      <c r="C140" s="41"/>
      <c r="D140" s="41"/>
      <c r="E140" s="41"/>
      <c r="F140" s="41"/>
    </row>
    <row r="141" spans="3:6" x14ac:dyDescent="0.25">
      <c r="C141" s="41"/>
      <c r="D141" s="41"/>
      <c r="E141" s="41"/>
      <c r="F141" s="41"/>
    </row>
    <row r="142" spans="3:6" x14ac:dyDescent="0.25">
      <c r="C142" s="41"/>
      <c r="D142" s="41"/>
      <c r="E142" s="41"/>
      <c r="F142" s="41"/>
    </row>
    <row r="143" spans="3:6" x14ac:dyDescent="0.25">
      <c r="C143" s="41"/>
      <c r="D143" s="41"/>
      <c r="E143" s="41"/>
      <c r="F143" s="41"/>
    </row>
    <row r="144" spans="3:6" x14ac:dyDescent="0.25">
      <c r="C144" s="41"/>
      <c r="D144" s="41"/>
      <c r="E144" s="41"/>
      <c r="F144" s="41"/>
    </row>
    <row r="145" spans="3:6" x14ac:dyDescent="0.25">
      <c r="C145" s="41"/>
      <c r="D145" s="41"/>
      <c r="E145" s="41"/>
      <c r="F145" s="41"/>
    </row>
    <row r="146" spans="3:6" x14ac:dyDescent="0.25">
      <c r="C146" s="41"/>
      <c r="D146" s="41"/>
      <c r="E146" s="41"/>
      <c r="F146" s="41"/>
    </row>
    <row r="147" spans="3:6" x14ac:dyDescent="0.25">
      <c r="C147" s="41"/>
      <c r="D147" s="41"/>
      <c r="E147" s="41"/>
      <c r="F147" s="41"/>
    </row>
    <row r="148" spans="3:6" x14ac:dyDescent="0.25">
      <c r="C148" s="41"/>
      <c r="D148" s="41"/>
      <c r="E148" s="41"/>
      <c r="F148" s="41"/>
    </row>
    <row r="149" spans="3:6" x14ac:dyDescent="0.25">
      <c r="C149" s="41"/>
      <c r="D149" s="41"/>
      <c r="E149" s="41"/>
      <c r="F149" s="41"/>
    </row>
    <row r="150" spans="3:6" x14ac:dyDescent="0.25">
      <c r="C150" s="41"/>
      <c r="D150" s="41"/>
      <c r="E150" s="41"/>
      <c r="F150" s="41"/>
    </row>
    <row r="151" spans="3:6" x14ac:dyDescent="0.25">
      <c r="C151" s="41"/>
      <c r="D151" s="41"/>
      <c r="E151" s="41"/>
      <c r="F151" s="41"/>
    </row>
    <row r="152" spans="3:6" x14ac:dyDescent="0.25">
      <c r="C152" s="41"/>
      <c r="D152" s="41"/>
      <c r="E152" s="41"/>
      <c r="F152" s="41"/>
    </row>
    <row r="153" spans="3:6" x14ac:dyDescent="0.25">
      <c r="C153" s="41"/>
      <c r="D153" s="41"/>
      <c r="E153" s="41"/>
      <c r="F153" s="41"/>
    </row>
    <row r="154" spans="3:6" x14ac:dyDescent="0.25">
      <c r="C154" s="41"/>
      <c r="D154" s="41"/>
      <c r="E154" s="41"/>
      <c r="F154" s="41"/>
    </row>
    <row r="155" spans="3:6" x14ac:dyDescent="0.25">
      <c r="C155" s="41"/>
      <c r="D155" s="41"/>
      <c r="E155" s="41"/>
      <c r="F155" s="41"/>
    </row>
    <row r="156" spans="3:6" x14ac:dyDescent="0.25">
      <c r="C156" s="41"/>
      <c r="D156" s="41"/>
      <c r="E156" s="41"/>
      <c r="F156" s="41"/>
    </row>
    <row r="157" spans="3:6" x14ac:dyDescent="0.25">
      <c r="C157" s="41"/>
      <c r="D157" s="41"/>
      <c r="E157" s="41"/>
      <c r="F157" s="41"/>
    </row>
    <row r="158" spans="3:6" x14ac:dyDescent="0.25">
      <c r="C158" s="41"/>
      <c r="D158" s="41"/>
      <c r="E158" s="41"/>
      <c r="F158" s="41"/>
    </row>
    <row r="159" spans="3:6" x14ac:dyDescent="0.25">
      <c r="C159" s="41"/>
      <c r="D159" s="41"/>
      <c r="E159" s="41"/>
      <c r="F159" s="41"/>
    </row>
    <row r="160" spans="3:6" x14ac:dyDescent="0.25">
      <c r="C160" s="41"/>
      <c r="D160" s="41"/>
      <c r="E160" s="41"/>
      <c r="F160" s="41"/>
    </row>
    <row r="161" spans="3:6" x14ac:dyDescent="0.25">
      <c r="C161" s="41"/>
      <c r="D161" s="41"/>
      <c r="E161" s="41"/>
      <c r="F161" s="41"/>
    </row>
    <row r="162" spans="3:6" x14ac:dyDescent="0.25">
      <c r="C162" s="41"/>
      <c r="D162" s="41"/>
      <c r="E162" s="41"/>
      <c r="F162" s="41"/>
    </row>
    <row r="163" spans="3:6" x14ac:dyDescent="0.25">
      <c r="C163" s="41"/>
      <c r="D163" s="41"/>
      <c r="E163" s="41"/>
      <c r="F163" s="41"/>
    </row>
    <row r="164" spans="3:6" x14ac:dyDescent="0.25">
      <c r="C164" s="41"/>
      <c r="D164" s="41"/>
      <c r="E164" s="41"/>
      <c r="F164" s="41"/>
    </row>
    <row r="165" spans="3:6" x14ac:dyDescent="0.25">
      <c r="C165" s="41"/>
      <c r="D165" s="41"/>
      <c r="E165" s="41"/>
      <c r="F165" s="41"/>
    </row>
    <row r="166" spans="3:6" x14ac:dyDescent="0.25">
      <c r="C166" s="41"/>
      <c r="D166" s="41"/>
      <c r="E166" s="41"/>
      <c r="F166" s="41"/>
    </row>
    <row r="167" spans="3:6" x14ac:dyDescent="0.25">
      <c r="C167" s="41"/>
      <c r="D167" s="41"/>
      <c r="E167" s="41"/>
      <c r="F167" s="41"/>
    </row>
    <row r="168" spans="3:6" x14ac:dyDescent="0.25">
      <c r="C168" s="41"/>
      <c r="D168" s="41"/>
      <c r="E168" s="41"/>
      <c r="F168" s="41"/>
    </row>
    <row r="169" spans="3:6" x14ac:dyDescent="0.25">
      <c r="C169" s="41"/>
      <c r="D169" s="41"/>
      <c r="E169" s="41"/>
      <c r="F169" s="41"/>
    </row>
    <row r="170" spans="3:6" x14ac:dyDescent="0.25">
      <c r="C170" s="41"/>
      <c r="D170" s="41"/>
      <c r="E170" s="41"/>
      <c r="F170" s="41"/>
    </row>
    <row r="171" spans="3:6" x14ac:dyDescent="0.25">
      <c r="C171" s="41"/>
      <c r="D171" s="41"/>
      <c r="E171" s="41"/>
      <c r="F171" s="41"/>
    </row>
    <row r="172" spans="3:6" x14ac:dyDescent="0.25">
      <c r="C172" s="41"/>
      <c r="D172" s="41"/>
      <c r="E172" s="41"/>
      <c r="F172" s="41"/>
    </row>
    <row r="173" spans="3:6" x14ac:dyDescent="0.25">
      <c r="C173" s="41"/>
      <c r="D173" s="41"/>
      <c r="E173" s="41"/>
      <c r="F173" s="41"/>
    </row>
    <row r="174" spans="3:6" x14ac:dyDescent="0.25">
      <c r="C174" s="41"/>
      <c r="D174" s="41"/>
      <c r="E174" s="41"/>
      <c r="F174" s="41"/>
    </row>
    <row r="175" spans="3:6" x14ac:dyDescent="0.25">
      <c r="C175" s="41"/>
      <c r="D175" s="41"/>
      <c r="E175" s="41"/>
      <c r="F175" s="41"/>
    </row>
    <row r="176" spans="3:6" x14ac:dyDescent="0.25">
      <c r="C176" s="41"/>
      <c r="D176" s="41"/>
      <c r="E176" s="41"/>
      <c r="F176" s="41"/>
    </row>
    <row r="177" spans="3:6" x14ac:dyDescent="0.25">
      <c r="C177" s="41"/>
      <c r="D177" s="41"/>
      <c r="E177" s="41"/>
      <c r="F177" s="41"/>
    </row>
    <row r="178" spans="3:6" x14ac:dyDescent="0.25">
      <c r="C178" s="41"/>
      <c r="D178" s="41"/>
      <c r="E178" s="41"/>
      <c r="F178" s="41"/>
    </row>
    <row r="179" spans="3:6" x14ac:dyDescent="0.25">
      <c r="C179" s="41"/>
      <c r="D179" s="41"/>
      <c r="E179" s="41"/>
      <c r="F179" s="41"/>
    </row>
    <row r="180" spans="3:6" x14ac:dyDescent="0.25">
      <c r="C180" s="41"/>
      <c r="D180" s="41"/>
      <c r="E180" s="41"/>
      <c r="F180" s="41"/>
    </row>
    <row r="181" spans="3:6" x14ac:dyDescent="0.25">
      <c r="C181" s="41"/>
      <c r="D181" s="41"/>
      <c r="E181" s="41"/>
      <c r="F181" s="41"/>
    </row>
    <row r="182" spans="3:6" x14ac:dyDescent="0.25">
      <c r="C182" s="41"/>
      <c r="D182" s="41"/>
      <c r="E182" s="41"/>
      <c r="F182" s="41"/>
    </row>
    <row r="183" spans="3:6" x14ac:dyDescent="0.25">
      <c r="C183" s="41"/>
      <c r="D183" s="41"/>
      <c r="E183" s="41"/>
      <c r="F183" s="41"/>
    </row>
    <row r="184" spans="3:6" x14ac:dyDescent="0.25">
      <c r="C184" s="41"/>
      <c r="D184" s="41"/>
      <c r="E184" s="41"/>
      <c r="F184" s="41"/>
    </row>
    <row r="185" spans="3:6" x14ac:dyDescent="0.25">
      <c r="C185" s="41"/>
      <c r="D185" s="41"/>
      <c r="E185" s="41"/>
      <c r="F185" s="41"/>
    </row>
    <row r="186" spans="3:6" x14ac:dyDescent="0.25">
      <c r="C186" s="41"/>
      <c r="D186" s="41"/>
      <c r="E186" s="41"/>
      <c r="F186" s="41"/>
    </row>
    <row r="187" spans="3:6" x14ac:dyDescent="0.25">
      <c r="C187" s="41"/>
      <c r="D187" s="41"/>
      <c r="E187" s="41"/>
      <c r="F187" s="41"/>
    </row>
    <row r="188" spans="3:6" x14ac:dyDescent="0.25">
      <c r="C188" s="41"/>
      <c r="D188" s="41"/>
      <c r="E188" s="41"/>
      <c r="F188" s="41"/>
    </row>
    <row r="189" spans="3:6" x14ac:dyDescent="0.25">
      <c r="C189" s="41"/>
      <c r="D189" s="41"/>
      <c r="E189" s="41"/>
      <c r="F189" s="41"/>
    </row>
    <row r="190" spans="3:6" x14ac:dyDescent="0.25">
      <c r="C190" s="41"/>
      <c r="D190" s="41"/>
      <c r="E190" s="41"/>
      <c r="F190" s="41"/>
    </row>
    <row r="191" spans="3:6" x14ac:dyDescent="0.25">
      <c r="C191" s="41"/>
      <c r="D191" s="41"/>
      <c r="E191" s="41"/>
      <c r="F191" s="41"/>
    </row>
    <row r="192" spans="3:6" x14ac:dyDescent="0.25">
      <c r="C192" s="41"/>
      <c r="D192" s="41"/>
      <c r="E192" s="41"/>
      <c r="F192" s="41"/>
    </row>
    <row r="193" spans="3:6" x14ac:dyDescent="0.25">
      <c r="C193" s="41"/>
      <c r="D193" s="41"/>
      <c r="E193" s="41"/>
      <c r="F193" s="41"/>
    </row>
    <row r="194" spans="3:6" x14ac:dyDescent="0.25">
      <c r="C194" s="41"/>
      <c r="D194" s="41"/>
      <c r="E194" s="41"/>
      <c r="F194" s="41"/>
    </row>
  </sheetData>
  <mergeCells count="55">
    <mergeCell ref="A78:B78"/>
    <mergeCell ref="F78:AC78"/>
    <mergeCell ref="A18:B18"/>
    <mergeCell ref="F18:AC18"/>
    <mergeCell ref="A57:B57"/>
    <mergeCell ref="F57:AC57"/>
    <mergeCell ref="A24:A37"/>
    <mergeCell ref="A60:AE60"/>
    <mergeCell ref="A61:A62"/>
    <mergeCell ref="B61:B62"/>
    <mergeCell ref="F61:AC61"/>
    <mergeCell ref="AD61:AD62"/>
    <mergeCell ref="AE61:AE62"/>
    <mergeCell ref="A41:AE41"/>
    <mergeCell ref="A42:A43"/>
    <mergeCell ref="B42:B43"/>
    <mergeCell ref="C82:E82"/>
    <mergeCell ref="A81:AE81"/>
    <mergeCell ref="A82:A83"/>
    <mergeCell ref="B82:B83"/>
    <mergeCell ref="F82:AC82"/>
    <mergeCell ref="AD82:AD83"/>
    <mergeCell ref="AE82:AE83"/>
    <mergeCell ref="A118:B118"/>
    <mergeCell ref="F118:AC118"/>
    <mergeCell ref="A97:B97"/>
    <mergeCell ref="F97:AC97"/>
    <mergeCell ref="A103:AE103"/>
    <mergeCell ref="A104:A105"/>
    <mergeCell ref="B104:B105"/>
    <mergeCell ref="F104:AC104"/>
    <mergeCell ref="AD104:AD105"/>
    <mergeCell ref="AE104:AE105"/>
    <mergeCell ref="C104:E104"/>
    <mergeCell ref="A2:AE2"/>
    <mergeCell ref="A3:A4"/>
    <mergeCell ref="B3:B4"/>
    <mergeCell ref="F3:AC3"/>
    <mergeCell ref="AD3:AD4"/>
    <mergeCell ref="AE3:AE4"/>
    <mergeCell ref="C3:E3"/>
    <mergeCell ref="F42:AC42"/>
    <mergeCell ref="AD42:AD43"/>
    <mergeCell ref="AE42:AE43"/>
    <mergeCell ref="C42:E42"/>
    <mergeCell ref="C61:E61"/>
    <mergeCell ref="A21:AE21"/>
    <mergeCell ref="A38:B38"/>
    <mergeCell ref="F38:AC38"/>
    <mergeCell ref="AD22:AD23"/>
    <mergeCell ref="F22:AC22"/>
    <mergeCell ref="A22:A23"/>
    <mergeCell ref="AE22:AE23"/>
    <mergeCell ref="B22:B23"/>
    <mergeCell ref="C22:E22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2023-09-07T14:22:51Z</cp:lastPrinted>
  <dcterms:created xsi:type="dcterms:W3CDTF">2022-09-09T18:31:47Z</dcterms:created>
  <dcterms:modified xsi:type="dcterms:W3CDTF">2023-09-08T14:03:16Z</dcterms:modified>
</cp:coreProperties>
</file>