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Gboch\Desktop\PERTENENCIA SOCIOLINGUISTICA\"/>
    </mc:Choice>
  </mc:AlternateContent>
  <bookViews>
    <workbookView xWindow="0" yWindow="0" windowWidth="20490" windowHeight="7755" activeTab="3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3" i="3" l="1"/>
  <c r="AD62" i="3"/>
  <c r="E80" i="1" l="1"/>
  <c r="AD82" i="3" l="1"/>
  <c r="AG25" i="1" l="1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F105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F122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F100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F93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F64" i="3"/>
  <c r="B49" i="3"/>
  <c r="C49" i="3"/>
  <c r="C50" i="3" s="1"/>
  <c r="D49" i="3"/>
  <c r="D50" i="3" s="1"/>
  <c r="F49" i="3"/>
  <c r="F50" i="3" s="1"/>
  <c r="G49" i="3"/>
  <c r="G50" i="3" s="1"/>
  <c r="H49" i="3"/>
  <c r="H50" i="3" s="1"/>
  <c r="I49" i="3"/>
  <c r="I50" i="3" s="1"/>
  <c r="J49" i="3"/>
  <c r="J50" i="3" s="1"/>
  <c r="K49" i="3"/>
  <c r="K50" i="3" s="1"/>
  <c r="L49" i="3"/>
  <c r="L50" i="3" s="1"/>
  <c r="M49" i="3"/>
  <c r="M50" i="3" s="1"/>
  <c r="N49" i="3"/>
  <c r="N50" i="3" s="1"/>
  <c r="O49" i="3"/>
  <c r="O50" i="3" s="1"/>
  <c r="P49" i="3"/>
  <c r="P50" i="3" s="1"/>
  <c r="Q49" i="3"/>
  <c r="Q50" i="3" s="1"/>
  <c r="R49" i="3"/>
  <c r="R50" i="3" s="1"/>
  <c r="S49" i="3"/>
  <c r="S50" i="3" s="1"/>
  <c r="T49" i="3"/>
  <c r="T50" i="3" s="1"/>
  <c r="U49" i="3"/>
  <c r="U50" i="3" s="1"/>
  <c r="V49" i="3"/>
  <c r="V50" i="3" s="1"/>
  <c r="W49" i="3"/>
  <c r="W50" i="3" s="1"/>
  <c r="X49" i="3"/>
  <c r="X50" i="3" s="1"/>
  <c r="Y49" i="3"/>
  <c r="Y50" i="3" s="1"/>
  <c r="Z49" i="3"/>
  <c r="Z50" i="3" s="1"/>
  <c r="AA49" i="3"/>
  <c r="AA50" i="3" s="1"/>
  <c r="AB49" i="3"/>
  <c r="AB50" i="3" s="1"/>
  <c r="AC49" i="3"/>
  <c r="AC50" i="3" s="1"/>
  <c r="A49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F148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F141" i="3"/>
  <c r="AD57" i="1" l="1"/>
  <c r="E57" i="1"/>
  <c r="E49" i="3" s="1"/>
  <c r="E50" i="3" s="1"/>
  <c r="AD49" i="3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F7" i="5" l="1"/>
  <c r="E7" i="5"/>
  <c r="D7" i="5"/>
  <c r="C7" i="5"/>
  <c r="G6" i="5"/>
  <c r="G5" i="5"/>
  <c r="G7" i="5" l="1"/>
  <c r="E98" i="3"/>
  <c r="E99" i="3"/>
  <c r="E100" i="3"/>
  <c r="E101" i="3"/>
  <c r="E102" i="3"/>
  <c r="E103" i="3"/>
  <c r="E104" i="3"/>
  <c r="E105" i="3"/>
  <c r="E97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F106" i="3"/>
  <c r="P21" i="4"/>
  <c r="AD20" i="4"/>
  <c r="R19" i="4"/>
  <c r="AD19" i="4"/>
  <c r="E16" i="4"/>
  <c r="X16" i="4"/>
  <c r="AE16" i="4" s="1"/>
  <c r="D16" i="4"/>
  <c r="AD15" i="4"/>
  <c r="AD14" i="4"/>
  <c r="AE14" i="4" s="1"/>
  <c r="K10" i="4"/>
  <c r="L10" i="4"/>
  <c r="M10" i="4"/>
  <c r="N10" i="4"/>
  <c r="O10" i="4"/>
  <c r="AD9" i="4"/>
  <c r="AD8" i="4"/>
  <c r="AE8" i="4" s="1"/>
  <c r="E6" i="3"/>
  <c r="E7" i="3"/>
  <c r="E8" i="3"/>
  <c r="E9" i="3"/>
  <c r="E5" i="3"/>
  <c r="D10" i="3"/>
  <c r="F10" i="3"/>
  <c r="G10" i="3"/>
  <c r="H10" i="3"/>
  <c r="I10" i="3"/>
  <c r="J10" i="3"/>
  <c r="K10" i="3"/>
  <c r="L10" i="3"/>
  <c r="M10" i="3"/>
  <c r="N10" i="3"/>
  <c r="O10" i="3"/>
  <c r="P6" i="4" s="1"/>
  <c r="AE6" i="4" s="1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C10" i="3"/>
  <c r="E115" i="1"/>
  <c r="E116" i="1"/>
  <c r="E117" i="1"/>
  <c r="E118" i="1"/>
  <c r="E119" i="1"/>
  <c r="E120" i="1"/>
  <c r="E121" i="1"/>
  <c r="E122" i="1"/>
  <c r="E123" i="1"/>
  <c r="E124" i="1"/>
  <c r="E125" i="1"/>
  <c r="E126" i="1"/>
  <c r="E114" i="1"/>
  <c r="E91" i="1"/>
  <c r="E92" i="1"/>
  <c r="E93" i="1"/>
  <c r="E94" i="1"/>
  <c r="E95" i="1"/>
  <c r="E96" i="1"/>
  <c r="E97" i="1"/>
  <c r="E98" i="1"/>
  <c r="E99" i="1"/>
  <c r="E100" i="1"/>
  <c r="E101" i="1"/>
  <c r="E102" i="1"/>
  <c r="E90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68" i="1"/>
  <c r="E48" i="1"/>
  <c r="E49" i="1"/>
  <c r="E50" i="1"/>
  <c r="E51" i="1"/>
  <c r="E52" i="1"/>
  <c r="E53" i="1"/>
  <c r="E54" i="1"/>
  <c r="E55" i="1"/>
  <c r="E56" i="1"/>
  <c r="E58" i="1"/>
  <c r="E59" i="1"/>
  <c r="E60" i="1"/>
  <c r="E47" i="1"/>
  <c r="E3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D84" i="3"/>
  <c r="F84" i="3"/>
  <c r="G84" i="3"/>
  <c r="H84" i="3"/>
  <c r="I84" i="3"/>
  <c r="J23" i="4" s="1"/>
  <c r="J84" i="3"/>
  <c r="K84" i="3"/>
  <c r="L84" i="3"/>
  <c r="M84" i="3"/>
  <c r="N84" i="3"/>
  <c r="O84" i="3"/>
  <c r="P84" i="3"/>
  <c r="Q84" i="3"/>
  <c r="R84" i="3"/>
  <c r="S84" i="3"/>
  <c r="T23" i="4" s="1"/>
  <c r="T84" i="3"/>
  <c r="U84" i="3"/>
  <c r="V84" i="3"/>
  <c r="W84" i="3"/>
  <c r="X84" i="3"/>
  <c r="Y84" i="3"/>
  <c r="Z84" i="3"/>
  <c r="AA84" i="3"/>
  <c r="AB84" i="3"/>
  <c r="AC84" i="3"/>
  <c r="C84" i="3"/>
  <c r="D67" i="3"/>
  <c r="E7" i="4" s="1"/>
  <c r="F67" i="3"/>
  <c r="G67" i="3"/>
  <c r="H67" i="3"/>
  <c r="I67" i="3"/>
  <c r="J7" i="4" s="1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7" i="4" s="1"/>
  <c r="AC67" i="3"/>
  <c r="AD7" i="4" s="1"/>
  <c r="C67" i="3"/>
  <c r="D7" i="4" s="1"/>
  <c r="D25" i="3"/>
  <c r="E21" i="4" s="1"/>
  <c r="F25" i="3"/>
  <c r="G25" i="3"/>
  <c r="H25" i="3"/>
  <c r="I25" i="3"/>
  <c r="J25" i="3"/>
  <c r="K25" i="3"/>
  <c r="L25" i="3"/>
  <c r="M25" i="3"/>
  <c r="N25" i="3"/>
  <c r="O25" i="3"/>
  <c r="P25" i="3"/>
  <c r="Q21" i="4" s="1"/>
  <c r="Q25" i="3"/>
  <c r="R25" i="3"/>
  <c r="S25" i="3"/>
  <c r="T25" i="3"/>
  <c r="U25" i="3"/>
  <c r="V21" i="4" s="1"/>
  <c r="V25" i="3"/>
  <c r="W25" i="3"/>
  <c r="X25" i="3"/>
  <c r="Y25" i="3"/>
  <c r="Z25" i="3"/>
  <c r="AA21" i="4" s="1"/>
  <c r="AA25" i="3"/>
  <c r="AB25" i="3"/>
  <c r="AC21" i="4" s="1"/>
  <c r="AC25" i="3"/>
  <c r="C25" i="3"/>
  <c r="D21" i="4" s="1"/>
  <c r="AE21" i="4" l="1"/>
  <c r="AE19" i="4"/>
  <c r="AE23" i="4"/>
  <c r="AE7" i="4"/>
  <c r="E61" i="1"/>
  <c r="E19" i="1"/>
  <c r="E83" i="1"/>
  <c r="F7" i="4"/>
  <c r="E10" i="3"/>
  <c r="E106" i="3"/>
  <c r="AE5" i="4"/>
  <c r="F19" i="4"/>
  <c r="F16" i="4"/>
  <c r="F6" i="4"/>
  <c r="F21" i="4"/>
  <c r="F23" i="4"/>
  <c r="E127" i="1"/>
  <c r="E103" i="1"/>
  <c r="AC42" i="3"/>
  <c r="AD17" i="4" s="1"/>
  <c r="AB42" i="3"/>
  <c r="AC17" i="4" s="1"/>
  <c r="AE17" i="4" s="1"/>
  <c r="D42" i="3"/>
  <c r="E17" i="4" s="1"/>
  <c r="C42" i="3"/>
  <c r="D17" i="4" s="1"/>
  <c r="D83" i="1"/>
  <c r="C83" i="1"/>
  <c r="AD153" i="3"/>
  <c r="O151" i="3"/>
  <c r="O155" i="3" s="1"/>
  <c r="P10" i="4" s="1"/>
  <c r="P151" i="3"/>
  <c r="P155" i="3" s="1"/>
  <c r="Q151" i="3"/>
  <c r="Q155" i="3" s="1"/>
  <c r="R10" i="4" s="1"/>
  <c r="V151" i="3"/>
  <c r="V155" i="3" s="1"/>
  <c r="W10" i="4" s="1"/>
  <c r="Z151" i="3"/>
  <c r="Z155" i="3" s="1"/>
  <c r="AA10" i="4" s="1"/>
  <c r="AA151" i="3"/>
  <c r="AA155" i="3" s="1"/>
  <c r="AB10" i="4" s="1"/>
  <c r="AB151" i="3"/>
  <c r="AB155" i="3" s="1"/>
  <c r="AC151" i="3"/>
  <c r="AC155" i="3" s="1"/>
  <c r="F151" i="3"/>
  <c r="F155" i="3" s="1"/>
  <c r="G10" i="4" s="1"/>
  <c r="AB130" i="3"/>
  <c r="P130" i="3"/>
  <c r="Q20" i="4" s="1"/>
  <c r="AE20" i="4" s="1"/>
  <c r="D130" i="3"/>
  <c r="C130" i="3"/>
  <c r="AB124" i="3"/>
  <c r="AC15" i="4" s="1"/>
  <c r="Q124" i="3"/>
  <c r="R15" i="4" s="1"/>
  <c r="O124" i="3"/>
  <c r="P15" i="4" s="1"/>
  <c r="D124" i="3"/>
  <c r="E15" i="4" s="1"/>
  <c r="C124" i="3"/>
  <c r="D15" i="4" s="1"/>
  <c r="AC119" i="3"/>
  <c r="AD13" i="4" s="1"/>
  <c r="AB119" i="3"/>
  <c r="AC13" i="4" s="1"/>
  <c r="S119" i="3"/>
  <c r="T13" i="4" s="1"/>
  <c r="D119" i="3"/>
  <c r="E13" i="4" s="1"/>
  <c r="C119" i="3"/>
  <c r="D13" i="4" s="1"/>
  <c r="F13" i="4" s="1"/>
  <c r="D106" i="3"/>
  <c r="C106" i="3"/>
  <c r="AD105" i="3"/>
  <c r="AC95" i="3"/>
  <c r="AD11" i="4" s="1"/>
  <c r="AB95" i="3"/>
  <c r="AC11" i="4" s="1"/>
  <c r="Q95" i="3"/>
  <c r="R11" i="4" s="1"/>
  <c r="O95" i="3"/>
  <c r="P11" i="4" s="1"/>
  <c r="H95" i="3"/>
  <c r="I11" i="4" s="1"/>
  <c r="G95" i="3"/>
  <c r="H11" i="4" s="1"/>
  <c r="D95" i="3"/>
  <c r="E11" i="4" s="1"/>
  <c r="C95" i="3"/>
  <c r="D11" i="4" s="1"/>
  <c r="AD97" i="3"/>
  <c r="AD90" i="3"/>
  <c r="AD98" i="3"/>
  <c r="AD91" i="3"/>
  <c r="AD92" i="3"/>
  <c r="AD99" i="3"/>
  <c r="AD93" i="3"/>
  <c r="AD100" i="3"/>
  <c r="AD94" i="3"/>
  <c r="AD101" i="3"/>
  <c r="AD102" i="3"/>
  <c r="AD103" i="3"/>
  <c r="AD104" i="3"/>
  <c r="AC76" i="3"/>
  <c r="AD18" i="4" s="1"/>
  <c r="AB76" i="3"/>
  <c r="AC18" i="4" s="1"/>
  <c r="P76" i="3"/>
  <c r="Q18" i="4" s="1"/>
  <c r="D76" i="3"/>
  <c r="E18" i="4" s="1"/>
  <c r="C76" i="3"/>
  <c r="D18" i="4" s="1"/>
  <c r="AB54" i="3"/>
  <c r="Z54" i="3"/>
  <c r="O54" i="3"/>
  <c r="P22" i="4" s="1"/>
  <c r="AE22" i="4" s="1"/>
  <c r="D54" i="3"/>
  <c r="C54" i="3"/>
  <c r="AB33" i="3"/>
  <c r="D33" i="3"/>
  <c r="C33" i="3"/>
  <c r="F8" i="4" s="1"/>
  <c r="D15" i="3"/>
  <c r="E9" i="4" s="1"/>
  <c r="AB15" i="3"/>
  <c r="AB20" i="3"/>
  <c r="AC12" i="4" s="1"/>
  <c r="V20" i="3"/>
  <c r="W12" i="4" s="1"/>
  <c r="D20" i="3"/>
  <c r="E12" i="4" s="1"/>
  <c r="C20" i="3"/>
  <c r="D12" i="4" s="1"/>
  <c r="C15" i="3"/>
  <c r="D9" i="4" s="1"/>
  <c r="D151" i="3"/>
  <c r="D155" i="3" s="1"/>
  <c r="C151" i="3"/>
  <c r="C155" i="3" s="1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23" i="3"/>
  <c r="AD129" i="3"/>
  <c r="AD118" i="3"/>
  <c r="AD128" i="3"/>
  <c r="AD127" i="3"/>
  <c r="AD117" i="3"/>
  <c r="AD116" i="3"/>
  <c r="AD115" i="3"/>
  <c r="AD126" i="3"/>
  <c r="AD114" i="3"/>
  <c r="AD113" i="3"/>
  <c r="AD122" i="3"/>
  <c r="AD75" i="3"/>
  <c r="AD83" i="3"/>
  <c r="AD69" i="3"/>
  <c r="AD74" i="3"/>
  <c r="AD81" i="3"/>
  <c r="AD61" i="3"/>
  <c r="AD66" i="3"/>
  <c r="AD80" i="3"/>
  <c r="AD79" i="3"/>
  <c r="AD65" i="3"/>
  <c r="AD73" i="3"/>
  <c r="AD64" i="3"/>
  <c r="AD78" i="3"/>
  <c r="AD72" i="3"/>
  <c r="AD48" i="3"/>
  <c r="AD41" i="3"/>
  <c r="AD47" i="3"/>
  <c r="AD46" i="3"/>
  <c r="AD40" i="3"/>
  <c r="AD39" i="3"/>
  <c r="AD45" i="3"/>
  <c r="AD53" i="3"/>
  <c r="AD44" i="3"/>
  <c r="AD32" i="3"/>
  <c r="AD38" i="3"/>
  <c r="AD52" i="3"/>
  <c r="AD54" i="3" s="1"/>
  <c r="AD9" i="3"/>
  <c r="AD19" i="3"/>
  <c r="AD8" i="3"/>
  <c r="AD24" i="3"/>
  <c r="AD7" i="3"/>
  <c r="AD22" i="3"/>
  <c r="AD14" i="3"/>
  <c r="AD23" i="3"/>
  <c r="AD13" i="3"/>
  <c r="AD18" i="3"/>
  <c r="AD6" i="3"/>
  <c r="AD5" i="3"/>
  <c r="AD17" i="3"/>
  <c r="AD12" i="3"/>
  <c r="D127" i="1"/>
  <c r="C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D103" i="1"/>
  <c r="C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D19" i="1"/>
  <c r="C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82" i="1"/>
  <c r="AD81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F17" i="4" l="1"/>
  <c r="AE18" i="4"/>
  <c r="AE13" i="4"/>
  <c r="AE10" i="4"/>
  <c r="AE12" i="4"/>
  <c r="AE11" i="4"/>
  <c r="AE15" i="4"/>
  <c r="F11" i="4"/>
  <c r="F15" i="4"/>
  <c r="F9" i="4"/>
  <c r="F10" i="4"/>
  <c r="F22" i="4"/>
  <c r="F20" i="4"/>
  <c r="AD84" i="3"/>
  <c r="AD67" i="3"/>
  <c r="F18" i="4"/>
  <c r="AD50" i="3"/>
  <c r="F12" i="4"/>
  <c r="AC9" i="4"/>
  <c r="AE9" i="4" s="1"/>
  <c r="AD106" i="3"/>
  <c r="E24" i="4"/>
  <c r="F14" i="4"/>
  <c r="D24" i="4"/>
  <c r="AD83" i="1"/>
  <c r="AD127" i="1"/>
  <c r="AD19" i="1"/>
  <c r="AD103" i="1"/>
  <c r="AD10" i="3"/>
  <c r="AD42" i="3"/>
  <c r="AD124" i="3"/>
  <c r="AD33" i="3"/>
  <c r="AE117" i="1"/>
  <c r="AD130" i="3"/>
  <c r="AD119" i="3"/>
  <c r="AD20" i="3"/>
  <c r="AD76" i="3"/>
  <c r="AD95" i="3"/>
  <c r="AD15" i="3"/>
  <c r="AD25" i="3"/>
  <c r="AD151" i="3"/>
  <c r="AD155" i="3" s="1"/>
  <c r="AE74" i="1"/>
  <c r="AE93" i="1"/>
  <c r="AE125" i="1"/>
  <c r="AE122" i="1"/>
  <c r="AE126" i="1"/>
  <c r="AE119" i="1"/>
  <c r="AE123" i="1"/>
  <c r="AE97" i="1"/>
  <c r="AE94" i="1"/>
  <c r="AE102" i="1"/>
  <c r="AE124" i="1"/>
  <c r="AE116" i="1"/>
  <c r="AE91" i="1"/>
  <c r="AE95" i="1"/>
  <c r="AE99" i="1"/>
  <c r="AE115" i="1"/>
  <c r="AE101" i="1"/>
  <c r="AE98" i="1"/>
  <c r="AE120" i="1"/>
  <c r="AE118" i="1"/>
  <c r="AE114" i="1"/>
  <c r="AE121" i="1"/>
  <c r="AE76" i="1"/>
  <c r="AE13" i="1"/>
  <c r="AE96" i="1"/>
  <c r="AE69" i="1"/>
  <c r="AE77" i="1"/>
  <c r="AE6" i="1"/>
  <c r="AE14" i="1"/>
  <c r="AE7" i="1"/>
  <c r="AE11" i="1"/>
  <c r="AE15" i="1"/>
  <c r="AE90" i="1"/>
  <c r="AE72" i="1"/>
  <c r="AE81" i="1"/>
  <c r="AE9" i="1"/>
  <c r="AE17" i="1"/>
  <c r="AE100" i="1"/>
  <c r="AE92" i="1"/>
  <c r="AE73" i="1"/>
  <c r="AE82" i="1"/>
  <c r="AE10" i="1"/>
  <c r="AE18" i="1"/>
  <c r="AE71" i="1"/>
  <c r="AE75" i="1"/>
  <c r="AE79" i="1"/>
  <c r="AE78" i="1"/>
  <c r="AE70" i="1"/>
  <c r="AE16" i="1"/>
  <c r="AE8" i="1"/>
  <c r="AE68" i="1"/>
  <c r="AE5" i="1"/>
  <c r="AE12" i="1"/>
  <c r="AE24" i="4" l="1"/>
  <c r="F24" i="4"/>
  <c r="AE127" i="1"/>
  <c r="AE83" i="1"/>
  <c r="AE103" i="1"/>
  <c r="D61" i="1"/>
  <c r="C61" i="1"/>
  <c r="AD60" i="1"/>
  <c r="AD59" i="1"/>
  <c r="AD58" i="1"/>
  <c r="AD56" i="1"/>
  <c r="AD55" i="1"/>
  <c r="AD54" i="1"/>
  <c r="AD53" i="1"/>
  <c r="AD52" i="1"/>
  <c r="AD51" i="1"/>
  <c r="AD50" i="1"/>
  <c r="AD49" i="1"/>
  <c r="AD48" i="1"/>
  <c r="AD47" i="1"/>
  <c r="AE57" i="1" l="1"/>
  <c r="AD61" i="1"/>
  <c r="AE50" i="1"/>
  <c r="AE54" i="1"/>
  <c r="AE47" i="1"/>
  <c r="AE60" i="1"/>
  <c r="AE48" i="1"/>
  <c r="AE52" i="1"/>
  <c r="AE56" i="1"/>
  <c r="AE59" i="1"/>
  <c r="AE51" i="1"/>
  <c r="AE55" i="1"/>
  <c r="AE49" i="1"/>
  <c r="AE53" i="1"/>
  <c r="AE58" i="1"/>
  <c r="D39" i="1"/>
  <c r="C39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25" i="1"/>
  <c r="AD39" i="1" l="1"/>
  <c r="AE61" i="1"/>
  <c r="AE35" i="1"/>
  <c r="AE31" i="1"/>
  <c r="AE27" i="1"/>
  <c r="AE38" i="1"/>
  <c r="AE34" i="1"/>
  <c r="AE30" i="1"/>
  <c r="AE26" i="1"/>
  <c r="AE37" i="1"/>
  <c r="AE33" i="1"/>
  <c r="AE29" i="1"/>
  <c r="AE25" i="1"/>
  <c r="AE36" i="1"/>
  <c r="AE32" i="1"/>
  <c r="AE28" i="1"/>
  <c r="AE19" i="1" l="1"/>
  <c r="AE39" i="1"/>
</calcChain>
</file>

<file path=xl/sharedStrings.xml><?xml version="1.0" encoding="utf-8"?>
<sst xmlns="http://schemas.openxmlformats.org/spreadsheetml/2006/main" count="776" uniqueCount="157">
  <si>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</si>
  <si>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</si>
  <si>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</si>
  <si>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</si>
  <si>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</si>
  <si>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</si>
  <si>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</si>
  <si>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</si>
  <si>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</si>
  <si>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</si>
  <si>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</si>
  <si>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</si>
  <si>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</si>
  <si>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</si>
  <si>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</si>
  <si>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</si>
  <si>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</si>
  <si>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</si>
  <si>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</si>
  <si>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</si>
  <si>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</si>
  <si>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</si>
  <si>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</si>
  <si>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</si>
  <si>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</si>
  <si>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</si>
  <si>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</si>
  <si>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</si>
  <si>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</si>
  <si>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</si>
  <si>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</si>
  <si>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</si>
  <si>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</si>
  <si>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</si>
  <si>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</si>
  <si>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</si>
  <si>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</si>
  <si>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Peronia Villa Nueva</t>
  </si>
  <si>
    <t>Zona 1 Centro Histórico</t>
  </si>
  <si>
    <t>Ciudad Quetzal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</si>
  <si>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</si>
  <si>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</si>
  <si>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</si>
  <si>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</si>
  <si>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</si>
  <si>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</si>
  <si>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</si>
  <si>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</si>
  <si>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</si>
  <si>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Cabañas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</si>
  <si>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</si>
  <si>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</si>
  <si>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</si>
  <si>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</si>
  <si>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</si>
  <si>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</si>
  <si>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</si>
  <si>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</si>
  <si>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</si>
  <si>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</si>
  <si>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</si>
  <si>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</si>
  <si>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</si>
  <si>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</si>
  <si>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</si>
  <si>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Chicacao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</si>
  <si>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</si>
  <si>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</si>
  <si>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</si>
  <si>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</si>
  <si>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</si>
  <si>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</si>
  <si>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</si>
  <si>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</si>
  <si>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</si>
  <si>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</si>
  <si>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</si>
  <si>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</si>
  <si>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</si>
  <si>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</si>
  <si>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</si>
  <si>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</si>
  <si>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</si>
  <si>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</si>
  <si>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</si>
  <si>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</si>
  <si>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</si>
  <si>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</si>
  <si>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</si>
  <si>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</si>
  <si>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</si>
  <si>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</si>
  <si>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</si>
  <si>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</si>
  <si>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</si>
  <si>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</si>
  <si>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</si>
  <si>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</si>
  <si>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</si>
  <si>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</si>
  <si>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</si>
  <si>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</si>
  <si>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</si>
  <si>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</si>
  <si>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</si>
  <si>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</si>
  <si>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Tecpán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</si>
  <si>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</si>
  <si>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</si>
  <si>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</si>
  <si>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</si>
  <si>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</si>
  <si>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</si>
  <si>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</si>
  <si>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</si>
  <si>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San Rafael Petzal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</si>
  <si>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</si>
  <si>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</si>
  <si>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</si>
  <si>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</si>
  <si>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</si>
  <si>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</si>
  <si>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</si>
  <si>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</si>
  <si>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</si>
  <si>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</si>
  <si>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</si>
  <si>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</si>
  <si>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</si>
  <si>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</si>
  <si>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</si>
  <si>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</si>
  <si>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</si>
  <si>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</si>
  <si>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</si>
  <si>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</si>
  <si>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</si>
  <si>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</si>
  <si>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</si>
  <si>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</si>
  <si>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 xml:space="preserve"> </t>
  </si>
  <si>
    <t>solola</t>
  </si>
  <si>
    <t>TOTAL FINAL</t>
  </si>
  <si>
    <t>Mujeres</t>
  </si>
  <si>
    <t>Hombres</t>
  </si>
  <si>
    <t>60 A 70 años</t>
  </si>
  <si>
    <t>70 A 80 años</t>
  </si>
  <si>
    <t>80 A 90 años</t>
  </si>
  <si>
    <t>Totales</t>
  </si>
  <si>
    <t>Rango de Edades</t>
  </si>
  <si>
    <t>Sexo</t>
  </si>
  <si>
    <t>90-100</t>
  </si>
  <si>
    <t>Subtotales</t>
  </si>
  <si>
    <t>Población Atendida a nivel nacional  MAD</t>
  </si>
  <si>
    <t>Gualán</t>
  </si>
  <si>
    <t>MES DE MARZO 2023</t>
  </si>
  <si>
    <t>Senahu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</si>
</sst>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2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9" fontId="6" fillId="7" borderId="1" xfId="0" applyNumberFormat="1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7" fillId="10" borderId="33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" fontId="18" fillId="0" borderId="0" xfId="0" applyNumberFormat="1" applyFont="1"/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17" fontId="9" fillId="9" borderId="34" xfId="0" applyNumberFormat="1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6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7" borderId="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topLeftCell="B1" zoomScale="80" zoomScaleNormal="100" zoomScaleSheetLayoutView="80" workbookViewId="0">
      <selection activeCell="AC20" sqref="AC20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96" customFormat="1" ht="27" customHeight="1" thickBot="1" x14ac:dyDescent="0.3">
      <c r="B1" s="129" t="s">
        <v>155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1"/>
    </row>
    <row r="2" spans="2:31" s="1" customFormat="1" ht="30" customHeight="1" x14ac:dyDescent="0.25">
      <c r="B2" s="133" t="s">
        <v>139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2:31" ht="30.75" customHeight="1" x14ac:dyDescent="0.25">
      <c r="B3" s="132" t="s">
        <v>137</v>
      </c>
      <c r="C3" s="134" t="s">
        <v>27</v>
      </c>
      <c r="D3" s="138" t="s">
        <v>28</v>
      </c>
      <c r="E3" s="139"/>
      <c r="F3" s="140"/>
      <c r="G3" s="135" t="s">
        <v>24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 t="s">
        <v>142</v>
      </c>
    </row>
    <row r="4" spans="2:31" ht="109.5" customHeight="1" x14ac:dyDescent="0.25">
      <c r="B4" s="132"/>
      <c r="C4" s="134"/>
      <c r="D4" s="58" t="s">
        <v>30</v>
      </c>
      <c r="E4" s="58" t="s">
        <v>29</v>
      </c>
      <c r="F4" s="58" t="s">
        <v>25</v>
      </c>
      <c r="G4" s="59" t="s">
        <v>0</v>
      </c>
      <c r="H4" s="59" t="s">
        <v>1</v>
      </c>
      <c r="I4" s="59" t="s">
        <v>2</v>
      </c>
      <c r="J4" s="59" t="s">
        <v>3</v>
      </c>
      <c r="K4" s="59" t="s">
        <v>4</v>
      </c>
      <c r="L4" s="59" t="s">
        <v>5</v>
      </c>
      <c r="M4" s="59" t="s">
        <v>6</v>
      </c>
      <c r="N4" s="59" t="s">
        <v>7</v>
      </c>
      <c r="O4" s="59" t="s">
        <v>8</v>
      </c>
      <c r="P4" s="59" t="s">
        <v>9</v>
      </c>
      <c r="Q4" s="59" t="s">
        <v>10</v>
      </c>
      <c r="R4" s="59" t="s">
        <v>11</v>
      </c>
      <c r="S4" s="59" t="s">
        <v>12</v>
      </c>
      <c r="T4" s="59" t="s">
        <v>13</v>
      </c>
      <c r="U4" s="59" t="s">
        <v>14</v>
      </c>
      <c r="V4" s="59" t="s">
        <v>15</v>
      </c>
      <c r="W4" s="59" t="s">
        <v>16</v>
      </c>
      <c r="X4" s="59" t="s">
        <v>17</v>
      </c>
      <c r="Y4" s="59" t="s">
        <v>18</v>
      </c>
      <c r="Z4" s="59" t="s">
        <v>19</v>
      </c>
      <c r="AA4" s="59" t="s">
        <v>20</v>
      </c>
      <c r="AB4" s="59" t="s">
        <v>21</v>
      </c>
      <c r="AC4" s="59" t="s">
        <v>22</v>
      </c>
      <c r="AD4" s="59" t="s">
        <v>23</v>
      </c>
      <c r="AE4" s="137"/>
    </row>
    <row r="5" spans="2:31" ht="20.25" customHeight="1" x14ac:dyDescent="0.25">
      <c r="B5" s="60">
        <v>1</v>
      </c>
      <c r="C5" s="128" t="s">
        <v>86</v>
      </c>
      <c r="D5" s="6">
        <v>28</v>
      </c>
      <c r="E5" s="6">
        <v>56</v>
      </c>
      <c r="F5" s="6">
        <v>84</v>
      </c>
      <c r="G5" s="65">
        <v>12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>
        <v>55</v>
      </c>
      <c r="X5" s="14"/>
      <c r="Y5" s="14"/>
      <c r="Z5" s="14"/>
      <c r="AA5" s="14"/>
      <c r="AB5" s="14"/>
      <c r="AC5" s="14">
        <v>17</v>
      </c>
      <c r="AD5" s="15"/>
      <c r="AE5" s="6">
        <f>SUM(G5:AD5)</f>
        <v>84</v>
      </c>
    </row>
    <row r="6" spans="2:31" ht="20.25" customHeight="1" x14ac:dyDescent="0.25">
      <c r="B6" s="60">
        <v>2</v>
      </c>
      <c r="C6" s="7" t="s">
        <v>90</v>
      </c>
      <c r="D6" s="6">
        <v>24</v>
      </c>
      <c r="E6" s="6">
        <v>61</v>
      </c>
      <c r="F6" s="6">
        <f t="shared" ref="F6:F23" si="0">SUM(D6:E6)</f>
        <v>85</v>
      </c>
      <c r="G6" s="46">
        <v>15</v>
      </c>
      <c r="H6" s="17"/>
      <c r="I6" s="17"/>
      <c r="J6" s="17"/>
      <c r="K6" s="17"/>
      <c r="L6" s="17"/>
      <c r="M6" s="17"/>
      <c r="N6" s="17"/>
      <c r="O6" s="17"/>
      <c r="P6" s="17">
        <f>+Departamento!O10</f>
        <v>1</v>
      </c>
      <c r="Q6" s="17">
        <v>42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31</v>
      </c>
      <c r="AD6" s="49">
        <v>11</v>
      </c>
      <c r="AE6" s="6">
        <f t="shared" ref="AE6:AE23" si="1">SUM(G6:AD6)</f>
        <v>100</v>
      </c>
    </row>
    <row r="7" spans="2:31" ht="20.25" customHeight="1" x14ac:dyDescent="0.25">
      <c r="B7" s="60">
        <v>3</v>
      </c>
      <c r="C7" s="7" t="s">
        <v>85</v>
      </c>
      <c r="D7" s="6">
        <f>+Departamento!C67</f>
        <v>49</v>
      </c>
      <c r="E7" s="6">
        <f>+Departamento!D67</f>
        <v>91</v>
      </c>
      <c r="F7" s="6">
        <f t="shared" si="0"/>
        <v>140</v>
      </c>
      <c r="G7" s="16"/>
      <c r="H7" s="18"/>
      <c r="I7" s="18"/>
      <c r="J7" s="18">
        <f>+Departamento!I67</f>
        <v>119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f>+Departamento!AB67</f>
        <v>4</v>
      </c>
      <c r="AD7" s="19">
        <f>+Departamento!AC67</f>
        <v>17</v>
      </c>
      <c r="AE7" s="6">
        <f t="shared" si="1"/>
        <v>140</v>
      </c>
    </row>
    <row r="8" spans="2:31" ht="20.25" customHeight="1" x14ac:dyDescent="0.25">
      <c r="B8" s="60">
        <v>4</v>
      </c>
      <c r="C8" s="127" t="s">
        <v>69</v>
      </c>
      <c r="D8" s="6">
        <v>11</v>
      </c>
      <c r="E8" s="6">
        <v>16</v>
      </c>
      <c r="F8" s="6">
        <f t="shared" si="0"/>
        <v>27</v>
      </c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v>27</v>
      </c>
      <c r="AD8" s="19">
        <f>+Departamento!AC33</f>
        <v>0</v>
      </c>
      <c r="AE8" s="6">
        <f t="shared" si="1"/>
        <v>27</v>
      </c>
    </row>
    <row r="9" spans="2:31" ht="20.25" customHeight="1" x14ac:dyDescent="0.25">
      <c r="B9" s="60">
        <v>5</v>
      </c>
      <c r="C9" s="7" t="s">
        <v>88</v>
      </c>
      <c r="D9" s="6">
        <f>+Departamento!C15</f>
        <v>111</v>
      </c>
      <c r="E9" s="6">
        <f>+Departamento!D15</f>
        <v>48</v>
      </c>
      <c r="F9" s="6">
        <f t="shared" si="0"/>
        <v>159</v>
      </c>
      <c r="G9" s="1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>
        <f>+Departamento!AB15</f>
        <v>159</v>
      </c>
      <c r="AD9" s="19">
        <f>+Departamento!AC15</f>
        <v>0</v>
      </c>
      <c r="AE9" s="6">
        <f t="shared" si="1"/>
        <v>159</v>
      </c>
    </row>
    <row r="10" spans="2:31" ht="20.25" customHeight="1" x14ac:dyDescent="0.25">
      <c r="B10" s="60">
        <v>6</v>
      </c>
      <c r="C10" s="7" t="s">
        <v>81</v>
      </c>
      <c r="D10" s="6">
        <v>234</v>
      </c>
      <c r="E10" s="6">
        <v>341</v>
      </c>
      <c r="F10" s="6">
        <f t="shared" si="0"/>
        <v>575</v>
      </c>
      <c r="G10" s="16">
        <f>+Departamento!F155</f>
        <v>1</v>
      </c>
      <c r="H10" s="18"/>
      <c r="I10" s="18"/>
      <c r="J10" s="18"/>
      <c r="K10" s="18">
        <f>+Departamento!J155</f>
        <v>0</v>
      </c>
      <c r="L10" s="18">
        <f>+Departamento!K155</f>
        <v>0</v>
      </c>
      <c r="M10" s="18">
        <f>+Departamento!L155</f>
        <v>0</v>
      </c>
      <c r="N10" s="18">
        <f>+Departamento!M155</f>
        <v>0</v>
      </c>
      <c r="O10" s="18">
        <f>+Departamento!N155</f>
        <v>0</v>
      </c>
      <c r="P10" s="18">
        <f>+Departamento!O155</f>
        <v>3</v>
      </c>
      <c r="Q10" s="18">
        <v>30</v>
      </c>
      <c r="R10" s="18">
        <f>+Departamento!Q155</f>
        <v>1</v>
      </c>
      <c r="S10" s="18"/>
      <c r="T10" s="18"/>
      <c r="U10" s="18"/>
      <c r="V10" s="18"/>
      <c r="W10" s="18">
        <f>+Departamento!V155</f>
        <v>4</v>
      </c>
      <c r="X10" s="18"/>
      <c r="Y10" s="18"/>
      <c r="Z10" s="18"/>
      <c r="AA10" s="18">
        <f>+Departamento!Z155</f>
        <v>2</v>
      </c>
      <c r="AB10" s="18">
        <f>+Departamento!AA155</f>
        <v>1</v>
      </c>
      <c r="AC10" s="18">
        <v>350</v>
      </c>
      <c r="AD10" s="19">
        <v>183</v>
      </c>
      <c r="AE10" s="6">
        <f t="shared" si="1"/>
        <v>575</v>
      </c>
    </row>
    <row r="11" spans="2:31" ht="20.25" customHeight="1" x14ac:dyDescent="0.25">
      <c r="B11" s="60">
        <v>7</v>
      </c>
      <c r="C11" s="7" t="s">
        <v>109</v>
      </c>
      <c r="D11" s="6">
        <f>+Departamento!C95</f>
        <v>74</v>
      </c>
      <c r="E11" s="6">
        <f>+Departamento!D95</f>
        <v>111</v>
      </c>
      <c r="F11" s="6">
        <f t="shared" si="0"/>
        <v>185</v>
      </c>
      <c r="G11" s="16"/>
      <c r="H11" s="18">
        <f>+Departamento!G95</f>
        <v>2</v>
      </c>
      <c r="I11" s="18">
        <f>+Departamento!H95</f>
        <v>1</v>
      </c>
      <c r="J11" s="18"/>
      <c r="K11" s="18"/>
      <c r="L11" s="18"/>
      <c r="M11" s="18"/>
      <c r="N11" s="18"/>
      <c r="O11" s="18"/>
      <c r="P11" s="18">
        <f>+Departamento!O95</f>
        <v>7</v>
      </c>
      <c r="Q11" s="18"/>
      <c r="R11" s="18">
        <f>+Departamento!Q95</f>
        <v>65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f>+Departamento!AB95</f>
        <v>81</v>
      </c>
      <c r="AD11" s="19">
        <f>+Departamento!AC95</f>
        <v>29</v>
      </c>
      <c r="AE11" s="6">
        <f t="shared" si="1"/>
        <v>185</v>
      </c>
    </row>
    <row r="12" spans="2:31" ht="20.25" customHeight="1" x14ac:dyDescent="0.25">
      <c r="B12" s="60">
        <v>8</v>
      </c>
      <c r="C12" s="7" t="s">
        <v>89</v>
      </c>
      <c r="D12" s="6">
        <f>+Departamento!C20</f>
        <v>49</v>
      </c>
      <c r="E12" s="6">
        <f>+Departamento!D20</f>
        <v>60</v>
      </c>
      <c r="F12" s="6">
        <f t="shared" si="0"/>
        <v>109</v>
      </c>
      <c r="G12" s="1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>+Departamento!V20</f>
        <v>63</v>
      </c>
      <c r="X12" s="18"/>
      <c r="Y12" s="18"/>
      <c r="Z12" s="18"/>
      <c r="AA12" s="18"/>
      <c r="AB12" s="18"/>
      <c r="AC12" s="18">
        <f>+Departamento!AB20</f>
        <v>46</v>
      </c>
      <c r="AD12" s="19"/>
      <c r="AE12" s="6">
        <f t="shared" si="1"/>
        <v>109</v>
      </c>
    </row>
    <row r="13" spans="2:31" ht="20.25" customHeight="1" x14ac:dyDescent="0.25">
      <c r="B13" s="60">
        <v>9</v>
      </c>
      <c r="C13" s="7" t="s">
        <v>123</v>
      </c>
      <c r="D13" s="6">
        <f>+Departamento!C119</f>
        <v>115</v>
      </c>
      <c r="E13" s="6">
        <f>+Departamento!D119</f>
        <v>156</v>
      </c>
      <c r="F13" s="6">
        <f t="shared" si="0"/>
        <v>271</v>
      </c>
      <c r="G13" s="1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+Departamento!S119</f>
        <v>38</v>
      </c>
      <c r="U13" s="18"/>
      <c r="V13" s="18"/>
      <c r="W13" s="18"/>
      <c r="X13" s="18"/>
      <c r="Y13" s="18"/>
      <c r="Z13" s="18"/>
      <c r="AA13" s="18"/>
      <c r="AB13" s="18"/>
      <c r="AC13" s="18">
        <f>+Departamento!AB119</f>
        <v>232</v>
      </c>
      <c r="AD13" s="19">
        <f>+Departamento!AC119</f>
        <v>1</v>
      </c>
      <c r="AE13" s="6">
        <f t="shared" si="1"/>
        <v>271</v>
      </c>
    </row>
    <row r="14" spans="2:31" ht="20.25" customHeight="1" x14ac:dyDescent="0.25">
      <c r="B14" s="60">
        <v>10</v>
      </c>
      <c r="C14" s="7" t="s">
        <v>107</v>
      </c>
      <c r="D14" s="6">
        <v>175</v>
      </c>
      <c r="E14" s="6">
        <v>180</v>
      </c>
      <c r="F14" s="6">
        <f t="shared" si="0"/>
        <v>355</v>
      </c>
      <c r="G14" s="1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v>312</v>
      </c>
      <c r="AD14" s="19">
        <f>+Departamento!AC106</f>
        <v>43</v>
      </c>
      <c r="AE14" s="6">
        <f t="shared" si="1"/>
        <v>355</v>
      </c>
    </row>
    <row r="15" spans="2:31" ht="20.25" customHeight="1" x14ac:dyDescent="0.25">
      <c r="B15" s="60">
        <v>11</v>
      </c>
      <c r="C15" s="7" t="s">
        <v>120</v>
      </c>
      <c r="D15" s="6">
        <f>+Departamento!C124</f>
        <v>44</v>
      </c>
      <c r="E15" s="6">
        <f>+Departamento!D124</f>
        <v>49</v>
      </c>
      <c r="F15" s="6">
        <f t="shared" si="0"/>
        <v>93</v>
      </c>
      <c r="G15" s="16"/>
      <c r="H15" s="18"/>
      <c r="I15" s="18"/>
      <c r="J15" s="18"/>
      <c r="K15" s="18"/>
      <c r="L15" s="18"/>
      <c r="M15" s="18"/>
      <c r="N15" s="18"/>
      <c r="O15" s="18"/>
      <c r="P15" s="18">
        <f>+Departamento!O124</f>
        <v>56</v>
      </c>
      <c r="Q15" s="18"/>
      <c r="R15" s="18">
        <f>+Departamento!Q124</f>
        <v>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f>+Departamento!AB124</f>
        <v>14</v>
      </c>
      <c r="AD15" s="19">
        <f>+Departamento!AC124</f>
        <v>0</v>
      </c>
      <c r="AE15" s="6">
        <f t="shared" si="1"/>
        <v>78</v>
      </c>
    </row>
    <row r="16" spans="2:31" ht="20.25" customHeight="1" x14ac:dyDescent="0.25">
      <c r="B16" s="60">
        <v>12</v>
      </c>
      <c r="C16" s="7" t="s">
        <v>87</v>
      </c>
      <c r="D16" s="6">
        <f>+Departamento!C69</f>
        <v>13</v>
      </c>
      <c r="E16" s="6">
        <f>+Departamento!D69</f>
        <v>24</v>
      </c>
      <c r="F16" s="6">
        <f t="shared" si="0"/>
        <v>37</v>
      </c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f>+Departamento!W69</f>
        <v>37</v>
      </c>
      <c r="Y16" s="18"/>
      <c r="Z16" s="18"/>
      <c r="AA16" s="18"/>
      <c r="AB16" s="18"/>
      <c r="AC16" s="18"/>
      <c r="AD16" s="19"/>
      <c r="AE16" s="6">
        <f t="shared" si="1"/>
        <v>37</v>
      </c>
    </row>
    <row r="17" spans="2:31" ht="20.25" customHeight="1" x14ac:dyDescent="0.25">
      <c r="B17" s="60">
        <v>13</v>
      </c>
      <c r="C17" s="7" t="s">
        <v>67</v>
      </c>
      <c r="D17" s="6">
        <f>+Departamento!C42</f>
        <v>86</v>
      </c>
      <c r="E17" s="6">
        <f>+Departamento!D42</f>
        <v>71</v>
      </c>
      <c r="F17" s="6">
        <f t="shared" si="0"/>
        <v>157</v>
      </c>
      <c r="G17" s="1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f>+Departamento!AB42</f>
        <v>122</v>
      </c>
      <c r="AD17" s="19">
        <f>+Departamento!AC42</f>
        <v>35</v>
      </c>
      <c r="AE17" s="6">
        <f t="shared" si="1"/>
        <v>157</v>
      </c>
    </row>
    <row r="18" spans="2:31" ht="20.25" customHeight="1" x14ac:dyDescent="0.25">
      <c r="B18" s="60">
        <v>14</v>
      </c>
      <c r="C18" s="7" t="s">
        <v>138</v>
      </c>
      <c r="D18" s="6">
        <f>+Departamento!C76</f>
        <v>56</v>
      </c>
      <c r="E18" s="6">
        <f>+Departamento!D76</f>
        <v>103</v>
      </c>
      <c r="F18" s="6">
        <f t="shared" si="0"/>
        <v>159</v>
      </c>
      <c r="G18" s="16"/>
      <c r="H18" s="18"/>
      <c r="I18" s="18"/>
      <c r="J18" s="18"/>
      <c r="K18" s="18"/>
      <c r="L18" s="18"/>
      <c r="M18" s="18"/>
      <c r="N18" s="18"/>
      <c r="O18" s="18"/>
      <c r="P18" s="18"/>
      <c r="Q18" s="18">
        <f>+Departamento!P76</f>
        <v>48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f>+Departamento!AB76</f>
        <v>32</v>
      </c>
      <c r="AD18" s="19">
        <f>+Departamento!AC76</f>
        <v>79</v>
      </c>
      <c r="AE18" s="6">
        <f t="shared" si="1"/>
        <v>159</v>
      </c>
    </row>
    <row r="19" spans="2:31" ht="20.25" customHeight="1" x14ac:dyDescent="0.25">
      <c r="B19" s="60">
        <v>15</v>
      </c>
      <c r="C19" s="7" t="s">
        <v>71</v>
      </c>
      <c r="D19" s="6">
        <v>100</v>
      </c>
      <c r="E19" s="6">
        <v>138</v>
      </c>
      <c r="F19" s="6">
        <f t="shared" si="0"/>
        <v>238</v>
      </c>
      <c r="G19" s="1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>+Departamento!Q50</f>
        <v>50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116</v>
      </c>
      <c r="AD19" s="19">
        <f>+Departamento!AC50</f>
        <v>72</v>
      </c>
      <c r="AE19" s="6">
        <f t="shared" si="1"/>
        <v>238</v>
      </c>
    </row>
    <row r="20" spans="2:31" ht="20.25" customHeight="1" x14ac:dyDescent="0.25">
      <c r="B20" s="60">
        <v>16</v>
      </c>
      <c r="C20" s="7" t="s">
        <v>125</v>
      </c>
      <c r="D20" s="6">
        <v>60</v>
      </c>
      <c r="E20" s="6">
        <v>74</v>
      </c>
      <c r="F20" s="6">
        <f t="shared" si="0"/>
        <v>134</v>
      </c>
      <c r="G20" s="16"/>
      <c r="H20" s="18"/>
      <c r="I20" s="18"/>
      <c r="J20" s="18"/>
      <c r="K20" s="18"/>
      <c r="L20" s="18"/>
      <c r="M20" s="18"/>
      <c r="N20" s="18"/>
      <c r="O20" s="18"/>
      <c r="P20" s="18"/>
      <c r="Q20" s="18">
        <f>+Departamento!P130</f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v>133</v>
      </c>
      <c r="AD20" s="19">
        <f>+Departamento!AC130</f>
        <v>0</v>
      </c>
      <c r="AE20" s="6">
        <f t="shared" si="1"/>
        <v>134</v>
      </c>
    </row>
    <row r="21" spans="2:31" ht="20.25" customHeight="1" x14ac:dyDescent="0.25">
      <c r="B21" s="60">
        <v>17</v>
      </c>
      <c r="C21" s="7" t="s">
        <v>91</v>
      </c>
      <c r="D21" s="6">
        <f>+Departamento!C25</f>
        <v>31</v>
      </c>
      <c r="E21" s="6">
        <f>+Departamento!D25</f>
        <v>78</v>
      </c>
      <c r="F21" s="6">
        <f t="shared" si="0"/>
        <v>109</v>
      </c>
      <c r="G21" s="16"/>
      <c r="H21" s="18"/>
      <c r="I21" s="18"/>
      <c r="J21" s="18"/>
      <c r="K21" s="18"/>
      <c r="L21" s="18"/>
      <c r="M21" s="18"/>
      <c r="N21" s="18"/>
      <c r="O21" s="18"/>
      <c r="P21" s="18">
        <f>+Departamento!O25</f>
        <v>11</v>
      </c>
      <c r="Q21" s="18">
        <f>+Departamento!P25</f>
        <v>54</v>
      </c>
      <c r="R21" s="18"/>
      <c r="S21" s="18"/>
      <c r="T21" s="18"/>
      <c r="U21" s="18"/>
      <c r="V21" s="18">
        <f>+Departamento!U25</f>
        <v>1</v>
      </c>
      <c r="W21" s="18"/>
      <c r="X21" s="18"/>
      <c r="Y21" s="18"/>
      <c r="Z21" s="18"/>
      <c r="AA21" s="18">
        <f>+Departamento!Z25</f>
        <v>30</v>
      </c>
      <c r="AB21" s="18"/>
      <c r="AC21" s="18">
        <f>+Departamento!AB25</f>
        <v>13</v>
      </c>
      <c r="AD21" s="19"/>
      <c r="AE21" s="6">
        <f t="shared" si="1"/>
        <v>109</v>
      </c>
    </row>
    <row r="22" spans="2:31" ht="20.25" customHeight="1" x14ac:dyDescent="0.25">
      <c r="B22" s="60">
        <v>18</v>
      </c>
      <c r="C22" s="7" t="s">
        <v>66</v>
      </c>
      <c r="D22" s="6">
        <v>16</v>
      </c>
      <c r="E22" s="6">
        <v>9</v>
      </c>
      <c r="F22" s="6">
        <f t="shared" si="0"/>
        <v>25</v>
      </c>
      <c r="G22" s="16"/>
      <c r="H22" s="18"/>
      <c r="I22" s="18"/>
      <c r="J22" s="18"/>
      <c r="K22" s="18"/>
      <c r="L22" s="18"/>
      <c r="M22" s="18"/>
      <c r="N22" s="18"/>
      <c r="O22" s="18"/>
      <c r="P22" s="18">
        <f>+Departamento!O54</f>
        <v>2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11</v>
      </c>
      <c r="AB22" s="18"/>
      <c r="AC22" s="18">
        <v>12</v>
      </c>
      <c r="AD22" s="19"/>
      <c r="AE22" s="6">
        <f t="shared" si="1"/>
        <v>25</v>
      </c>
    </row>
    <row r="23" spans="2:31" ht="20.25" customHeight="1" x14ac:dyDescent="0.25">
      <c r="B23" s="60">
        <v>19</v>
      </c>
      <c r="C23" s="7" t="s">
        <v>84</v>
      </c>
      <c r="D23" s="6">
        <v>142</v>
      </c>
      <c r="E23" s="6">
        <v>131</v>
      </c>
      <c r="F23" s="6">
        <f t="shared" si="0"/>
        <v>273</v>
      </c>
      <c r="G23" s="50"/>
      <c r="H23" s="47"/>
      <c r="I23" s="47"/>
      <c r="J23" s="47">
        <f>+Departamento!I84</f>
        <v>2</v>
      </c>
      <c r="K23" s="47"/>
      <c r="L23" s="47"/>
      <c r="M23" s="47"/>
      <c r="N23" s="47"/>
      <c r="O23" s="47"/>
      <c r="P23" s="47"/>
      <c r="Q23" s="47"/>
      <c r="R23" s="47"/>
      <c r="S23" s="47"/>
      <c r="T23" s="47">
        <f>+Departamento!S84</f>
        <v>8</v>
      </c>
      <c r="U23" s="47"/>
      <c r="V23" s="47"/>
      <c r="W23" s="47"/>
      <c r="X23" s="47"/>
      <c r="Y23" s="47"/>
      <c r="Z23" s="47"/>
      <c r="AA23" s="47"/>
      <c r="AB23" s="47"/>
      <c r="AC23" s="47">
        <v>52</v>
      </c>
      <c r="AD23" s="48">
        <v>211</v>
      </c>
      <c r="AE23" s="6">
        <f t="shared" si="1"/>
        <v>273</v>
      </c>
    </row>
    <row r="24" spans="2:31" s="1" customFormat="1" ht="20.25" customHeight="1" x14ac:dyDescent="0.25">
      <c r="B24" s="132" t="s">
        <v>62</v>
      </c>
      <c r="C24" s="132"/>
      <c r="D24" s="21">
        <f>SUM(D5:D23)</f>
        <v>1418</v>
      </c>
      <c r="E24" s="21">
        <f>SUM(E5:E23)</f>
        <v>1797</v>
      </c>
      <c r="F24" s="61">
        <f>SUM(F5:F23)</f>
        <v>3215</v>
      </c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112">
        <f>SUM(AE5:AE23)</f>
        <v>3215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D6" sqref="D6"/>
    </sheetView>
  </sheetViews>
  <sheetFormatPr baseColWidth="10" defaultRowHeight="15" x14ac:dyDescent="0.25"/>
  <cols>
    <col min="2" max="2" width="18.28515625" style="97" customWidth="1"/>
    <col min="3" max="3" width="12.7109375" style="98" customWidth="1"/>
    <col min="4" max="4" width="14" style="98" customWidth="1"/>
    <col min="5" max="5" width="16" style="98" customWidth="1"/>
    <col min="6" max="6" width="15.5703125" style="98" customWidth="1"/>
    <col min="7" max="7" width="18.28515625" style="97" customWidth="1"/>
    <col min="8" max="8" width="11.42578125" style="97"/>
  </cols>
  <sheetData>
    <row r="1" spans="2:7" ht="45.75" customHeight="1" thickBot="1" x14ac:dyDescent="0.45">
      <c r="C1" s="113"/>
      <c r="G1" s="126">
        <v>44986</v>
      </c>
    </row>
    <row r="2" spans="2:7" ht="24.75" customHeight="1" x14ac:dyDescent="0.25">
      <c r="B2" s="143" t="s">
        <v>153</v>
      </c>
      <c r="C2" s="144"/>
      <c r="D2" s="144"/>
      <c r="E2" s="144"/>
      <c r="F2" s="144"/>
      <c r="G2" s="145"/>
    </row>
    <row r="3" spans="2:7" ht="22.5" customHeight="1" x14ac:dyDescent="0.25">
      <c r="B3" s="142" t="s">
        <v>150</v>
      </c>
      <c r="C3" s="141" t="s">
        <v>149</v>
      </c>
      <c r="D3" s="141"/>
      <c r="E3" s="141"/>
      <c r="F3" s="102"/>
      <c r="G3" s="146" t="s">
        <v>148</v>
      </c>
    </row>
    <row r="4" spans="2:7" ht="36.75" customHeight="1" x14ac:dyDescent="0.25">
      <c r="B4" s="142"/>
      <c r="C4" s="99" t="s">
        <v>145</v>
      </c>
      <c r="D4" s="99" t="s">
        <v>146</v>
      </c>
      <c r="E4" s="100" t="s">
        <v>147</v>
      </c>
      <c r="F4" s="100" t="s">
        <v>151</v>
      </c>
      <c r="G4" s="146"/>
    </row>
    <row r="5" spans="2:7" ht="27" customHeight="1" x14ac:dyDescent="0.25">
      <c r="B5" s="103" t="s">
        <v>143</v>
      </c>
      <c r="C5" s="101">
        <v>468</v>
      </c>
      <c r="D5" s="101">
        <v>670</v>
      </c>
      <c r="E5" s="101">
        <v>611</v>
      </c>
      <c r="F5" s="101">
        <v>52</v>
      </c>
      <c r="G5" s="104">
        <f>SUM(C5:F5)</f>
        <v>1801</v>
      </c>
    </row>
    <row r="6" spans="2:7" ht="27" customHeight="1" thickBot="1" x14ac:dyDescent="0.3">
      <c r="B6" s="105" t="s">
        <v>144</v>
      </c>
      <c r="C6" s="106">
        <v>365</v>
      </c>
      <c r="D6" s="106">
        <v>550</v>
      </c>
      <c r="E6" s="106">
        <v>439</v>
      </c>
      <c r="F6" s="107">
        <v>60</v>
      </c>
      <c r="G6" s="108">
        <f>SUM(C6:F6)</f>
        <v>1414</v>
      </c>
    </row>
    <row r="7" spans="2:7" ht="31.5" customHeight="1" thickBot="1" x14ac:dyDescent="0.3">
      <c r="B7" s="120" t="s">
        <v>152</v>
      </c>
      <c r="C7" s="121">
        <f>SUM(C5:C6)</f>
        <v>833</v>
      </c>
      <c r="D7" s="121">
        <f>SUM(D5:D6)</f>
        <v>1220</v>
      </c>
      <c r="E7" s="121">
        <f>SUM(E5:E6)</f>
        <v>1050</v>
      </c>
      <c r="F7" s="121">
        <f>SUM(F5:F6)</f>
        <v>112</v>
      </c>
      <c r="G7" s="122">
        <f>SUM(C7:F7)</f>
        <v>3215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02"/>
  <sheetViews>
    <sheetView zoomScale="80" zoomScaleNormal="80" workbookViewId="0">
      <selection activeCell="AA86" sqref="AA86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4" max="34" width="11.42578125" customWidth="1"/>
  </cols>
  <sheetData>
    <row r="2" spans="1:30" ht="18.75" x14ac:dyDescent="0.3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15" customHeight="1" x14ac:dyDescent="0.25">
      <c r="A3" s="152" t="s">
        <v>27</v>
      </c>
      <c r="B3" s="152" t="s">
        <v>31</v>
      </c>
      <c r="C3" s="152" t="s">
        <v>28</v>
      </c>
      <c r="D3" s="152"/>
      <c r="E3" s="53"/>
      <c r="F3" s="153" t="s">
        <v>24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4" t="s">
        <v>25</v>
      </c>
    </row>
    <row r="4" spans="1:30" ht="111.75" customHeight="1" x14ac:dyDescent="0.25">
      <c r="A4" s="152"/>
      <c r="B4" s="152"/>
      <c r="C4" s="4" t="s">
        <v>30</v>
      </c>
      <c r="D4" s="4" t="s">
        <v>29</v>
      </c>
      <c r="E4" s="54"/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55"/>
    </row>
    <row r="5" spans="1:30" x14ac:dyDescent="0.25">
      <c r="A5" s="8" t="s">
        <v>90</v>
      </c>
      <c r="B5" s="9" t="s">
        <v>95</v>
      </c>
      <c r="C5" s="6">
        <v>6</v>
      </c>
      <c r="D5" s="6">
        <v>26</v>
      </c>
      <c r="E5" s="6">
        <f>SUM(C5:D5)</f>
        <v>32</v>
      </c>
      <c r="F5" s="6"/>
      <c r="G5" s="10"/>
      <c r="H5" s="10"/>
      <c r="I5" s="10"/>
      <c r="J5" s="6"/>
      <c r="K5" s="6"/>
      <c r="L5" s="6"/>
      <c r="M5" s="6"/>
      <c r="N5" s="6"/>
      <c r="O5" s="6"/>
      <c r="P5" s="6">
        <v>18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14</v>
      </c>
      <c r="AC5" s="6"/>
      <c r="AD5" s="6">
        <f t="shared" ref="AD5:AD9" si="0">SUM(F5:AC5)</f>
        <v>32</v>
      </c>
    </row>
    <row r="6" spans="1:30" x14ac:dyDescent="0.25">
      <c r="A6" s="8" t="s">
        <v>90</v>
      </c>
      <c r="B6" s="9" t="s">
        <v>96</v>
      </c>
      <c r="C6" s="6">
        <v>12</v>
      </c>
      <c r="D6" s="6">
        <v>29</v>
      </c>
      <c r="E6" s="6">
        <f t="shared" ref="E6:E9" si="1">SUM(C6:D6)</f>
        <v>41</v>
      </c>
      <c r="F6" s="6"/>
      <c r="G6" s="10"/>
      <c r="H6" s="10"/>
      <c r="I6" s="10"/>
      <c r="J6" s="6"/>
      <c r="K6" s="6"/>
      <c r="L6" s="6"/>
      <c r="M6" s="6"/>
      <c r="N6" s="6"/>
      <c r="O6" s="6">
        <v>1</v>
      </c>
      <c r="P6" s="6">
        <v>39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1">
        <v>1</v>
      </c>
      <c r="AC6" s="6"/>
      <c r="AD6" s="6">
        <f t="shared" si="0"/>
        <v>41</v>
      </c>
    </row>
    <row r="7" spans="1:30" x14ac:dyDescent="0.25">
      <c r="A7" s="8" t="s">
        <v>90</v>
      </c>
      <c r="B7" s="9" t="s">
        <v>102</v>
      </c>
      <c r="C7" s="6">
        <v>21</v>
      </c>
      <c r="D7" s="6">
        <v>22</v>
      </c>
      <c r="E7" s="6">
        <f t="shared" si="1"/>
        <v>43</v>
      </c>
      <c r="F7" s="6"/>
      <c r="G7" s="10"/>
      <c r="H7" s="10"/>
      <c r="I7" s="10"/>
      <c r="J7" s="6"/>
      <c r="K7" s="6"/>
      <c r="L7" s="6"/>
      <c r="M7" s="6"/>
      <c r="N7" s="6"/>
      <c r="O7" s="6"/>
      <c r="P7" s="6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34</v>
      </c>
      <c r="AC7" s="6"/>
      <c r="AD7" s="6">
        <f t="shared" si="0"/>
        <v>43</v>
      </c>
    </row>
    <row r="8" spans="1:30" x14ac:dyDescent="0.25">
      <c r="A8" s="8" t="s">
        <v>90</v>
      </c>
      <c r="B8" s="9" t="s">
        <v>104</v>
      </c>
      <c r="C8" s="6">
        <v>10</v>
      </c>
      <c r="D8" s="6">
        <v>23</v>
      </c>
      <c r="E8" s="6">
        <f t="shared" si="1"/>
        <v>33</v>
      </c>
      <c r="F8" s="6"/>
      <c r="G8" s="10"/>
      <c r="H8" s="10"/>
      <c r="I8" s="10"/>
      <c r="J8" s="6"/>
      <c r="K8" s="6"/>
      <c r="L8" s="6"/>
      <c r="M8" s="6"/>
      <c r="N8" s="6"/>
      <c r="O8" s="6"/>
      <c r="P8" s="6">
        <v>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27</v>
      </c>
      <c r="AD8" s="6">
        <f t="shared" si="0"/>
        <v>33</v>
      </c>
    </row>
    <row r="9" spans="1:30" x14ac:dyDescent="0.25">
      <c r="A9" s="8" t="s">
        <v>90</v>
      </c>
      <c r="B9" s="9" t="s">
        <v>106</v>
      </c>
      <c r="C9" s="6">
        <v>0</v>
      </c>
      <c r="D9" s="6">
        <v>0</v>
      </c>
      <c r="E9" s="6">
        <f t="shared" si="1"/>
        <v>0</v>
      </c>
      <c r="F9" s="6"/>
      <c r="G9" s="10"/>
      <c r="H9" s="10"/>
      <c r="I9" s="10"/>
      <c r="J9" s="6"/>
      <c r="K9" s="6"/>
      <c r="L9" s="6"/>
      <c r="M9" s="6"/>
      <c r="N9" s="6"/>
      <c r="O9" s="6">
        <v>0</v>
      </c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f t="shared" si="0"/>
        <v>0</v>
      </c>
    </row>
    <row r="10" spans="1:30" x14ac:dyDescent="0.25">
      <c r="A10" s="8"/>
      <c r="B10" s="9"/>
      <c r="C10" s="29">
        <f>SUM(C5:C9)</f>
        <v>49</v>
      </c>
      <c r="D10" s="29">
        <f t="shared" ref="D10:AC10" si="2">SUM(D5:D9)</f>
        <v>100</v>
      </c>
      <c r="E10" s="29">
        <f>SUM(E5:E9)</f>
        <v>149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1</v>
      </c>
      <c r="P10" s="29">
        <f t="shared" si="2"/>
        <v>72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49</v>
      </c>
      <c r="AC10" s="29">
        <f t="shared" si="2"/>
        <v>27</v>
      </c>
      <c r="AD10" s="52">
        <f>SUM(AD5:AD9)</f>
        <v>149</v>
      </c>
    </row>
    <row r="11" spans="1:30" x14ac:dyDescent="0.25">
      <c r="B11"/>
      <c r="F11"/>
      <c r="G11"/>
      <c r="H11"/>
      <c r="I11"/>
      <c r="AD11"/>
    </row>
    <row r="12" spans="1:30" x14ac:dyDescent="0.25">
      <c r="A12" s="8" t="s">
        <v>88</v>
      </c>
      <c r="B12" s="9" t="s">
        <v>93</v>
      </c>
      <c r="C12" s="6">
        <v>43</v>
      </c>
      <c r="D12" s="6">
        <v>10</v>
      </c>
      <c r="E12" s="6"/>
      <c r="F12" s="10"/>
      <c r="G12" s="10"/>
      <c r="H12" s="10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53</v>
      </c>
      <c r="AC12" s="6"/>
      <c r="AD12" s="114">
        <f>SUM(F12:AC12)</f>
        <v>53</v>
      </c>
    </row>
    <row r="13" spans="1:30" x14ac:dyDescent="0.25">
      <c r="A13" s="8" t="s">
        <v>88</v>
      </c>
      <c r="B13" s="9" t="s">
        <v>98</v>
      </c>
      <c r="C13" s="6">
        <v>25</v>
      </c>
      <c r="D13" s="6">
        <v>21</v>
      </c>
      <c r="E13" s="6"/>
      <c r="F13" s="6"/>
      <c r="G13" s="10"/>
      <c r="H13" s="10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1">
        <v>46</v>
      </c>
      <c r="AC13" s="6"/>
      <c r="AD13" s="114">
        <f>SUM(F13:AC13)</f>
        <v>46</v>
      </c>
    </row>
    <row r="14" spans="1:30" x14ac:dyDescent="0.25">
      <c r="A14" s="8" t="s">
        <v>88</v>
      </c>
      <c r="B14" s="9" t="s">
        <v>100</v>
      </c>
      <c r="C14" s="6">
        <v>43</v>
      </c>
      <c r="D14" s="6">
        <v>17</v>
      </c>
      <c r="E14" s="6"/>
      <c r="F14" s="6"/>
      <c r="G14" s="10"/>
      <c r="H14" s="10"/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60</v>
      </c>
      <c r="AC14" s="6"/>
      <c r="AD14" s="114">
        <f>SUM(F14:AC14)</f>
        <v>60</v>
      </c>
    </row>
    <row r="15" spans="1:30" x14ac:dyDescent="0.25">
      <c r="A15" s="8"/>
      <c r="B15" s="9"/>
      <c r="C15" s="29">
        <f>SUM(C12:C14)</f>
        <v>111</v>
      </c>
      <c r="D15" s="29">
        <f>SUM(D12:D14)</f>
        <v>48</v>
      </c>
      <c r="E15" s="29"/>
      <c r="F15" s="29"/>
      <c r="G15" s="31"/>
      <c r="H15" s="31"/>
      <c r="I15" s="3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f>SUM(AB12:AB14)</f>
        <v>159</v>
      </c>
      <c r="AC15" s="29"/>
      <c r="AD15" s="52">
        <f>SUM(AD12:AD14)</f>
        <v>159</v>
      </c>
    </row>
    <row r="16" spans="1:30" x14ac:dyDescent="0.25">
      <c r="B16"/>
      <c r="F16"/>
      <c r="G16"/>
      <c r="H16"/>
      <c r="I16"/>
      <c r="AD16"/>
    </row>
    <row r="17" spans="1:30" x14ac:dyDescent="0.25">
      <c r="A17" s="8" t="s">
        <v>89</v>
      </c>
      <c r="B17" s="9" t="s">
        <v>94</v>
      </c>
      <c r="C17" s="6">
        <v>26</v>
      </c>
      <c r="D17" s="6">
        <v>23</v>
      </c>
      <c r="E17" s="6"/>
      <c r="F17" s="6"/>
      <c r="G17" s="10"/>
      <c r="H17" s="10"/>
      <c r="I17" s="1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40</v>
      </c>
      <c r="W17" s="6"/>
      <c r="X17" s="6"/>
      <c r="Y17" s="6"/>
      <c r="Z17" s="6"/>
      <c r="AA17" s="6"/>
      <c r="AB17" s="6">
        <v>9</v>
      </c>
      <c r="AC17" s="6"/>
      <c r="AD17" s="6">
        <f>SUM(F17:AC17)</f>
        <v>49</v>
      </c>
    </row>
    <row r="18" spans="1:30" x14ac:dyDescent="0.25">
      <c r="A18" s="8" t="s">
        <v>89</v>
      </c>
      <c r="B18" s="9" t="s">
        <v>97</v>
      </c>
      <c r="C18" s="6">
        <v>13</v>
      </c>
      <c r="D18" s="6">
        <v>18</v>
      </c>
      <c r="E18" s="6"/>
      <c r="F18" s="6"/>
      <c r="G18" s="10"/>
      <c r="H18" s="10"/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31</v>
      </c>
      <c r="AC18" s="6"/>
      <c r="AD18" s="6">
        <f>SUM(F18:AC18)</f>
        <v>31</v>
      </c>
    </row>
    <row r="19" spans="1:30" x14ac:dyDescent="0.25">
      <c r="A19" s="8" t="s">
        <v>89</v>
      </c>
      <c r="B19" s="9" t="s">
        <v>105</v>
      </c>
      <c r="C19" s="6">
        <v>10</v>
      </c>
      <c r="D19" s="6">
        <v>19</v>
      </c>
      <c r="E19" s="6"/>
      <c r="F19" s="6"/>
      <c r="G19" s="10"/>
      <c r="H19" s="10"/>
      <c r="I19" s="1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23</v>
      </c>
      <c r="W19" s="6"/>
      <c r="X19" s="6"/>
      <c r="Y19" s="6"/>
      <c r="Z19" s="6"/>
      <c r="AA19" s="6"/>
      <c r="AB19" s="6">
        <v>6</v>
      </c>
      <c r="AC19" s="6"/>
      <c r="AD19" s="6">
        <f>SUM(F19:AC19)</f>
        <v>29</v>
      </c>
    </row>
    <row r="20" spans="1:30" x14ac:dyDescent="0.25">
      <c r="A20" s="8"/>
      <c r="B20" s="9"/>
      <c r="C20" s="29">
        <f>SUM(C17:C19)</f>
        <v>49</v>
      </c>
      <c r="D20" s="29">
        <f>SUM(D17:D19)</f>
        <v>60</v>
      </c>
      <c r="E20" s="29"/>
      <c r="F20" s="29"/>
      <c r="G20" s="31"/>
      <c r="H20" s="31"/>
      <c r="I20" s="3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f>SUM(V17:V19)</f>
        <v>63</v>
      </c>
      <c r="W20" s="29"/>
      <c r="X20" s="29"/>
      <c r="Y20" s="29"/>
      <c r="Z20" s="29"/>
      <c r="AA20" s="29"/>
      <c r="AB20" s="29">
        <f>SUM(AB17:AB19)</f>
        <v>46</v>
      </c>
      <c r="AC20" s="29"/>
      <c r="AD20" s="52">
        <f>SUM(AD17:AD19)</f>
        <v>109</v>
      </c>
    </row>
    <row r="21" spans="1:30" x14ac:dyDescent="0.25">
      <c r="B21"/>
      <c r="F21"/>
      <c r="G21"/>
      <c r="H21"/>
      <c r="I21"/>
      <c r="AD21"/>
    </row>
    <row r="22" spans="1:30" x14ac:dyDescent="0.25">
      <c r="A22" s="8" t="s">
        <v>91</v>
      </c>
      <c r="B22" s="9" t="s">
        <v>101</v>
      </c>
      <c r="C22" s="6">
        <v>9</v>
      </c>
      <c r="D22" s="6">
        <v>22</v>
      </c>
      <c r="E22" s="6"/>
      <c r="F22" s="6"/>
      <c r="G22" s="10"/>
      <c r="H22" s="10"/>
      <c r="I22" s="10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30</v>
      </c>
      <c r="AA22" s="6"/>
      <c r="AB22" s="6"/>
      <c r="AC22" s="6"/>
      <c r="AD22" s="6">
        <f>SUM(F22:AC22)</f>
        <v>31</v>
      </c>
    </row>
    <row r="23" spans="1:30" x14ac:dyDescent="0.25">
      <c r="A23" s="8" t="s">
        <v>141</v>
      </c>
      <c r="B23" s="9" t="s">
        <v>99</v>
      </c>
      <c r="C23" s="6">
        <v>13</v>
      </c>
      <c r="D23" s="6">
        <v>17</v>
      </c>
      <c r="E23" s="6"/>
      <c r="F23" s="6"/>
      <c r="G23" s="10"/>
      <c r="H23" s="10"/>
      <c r="I23" s="10"/>
      <c r="J23" s="6"/>
      <c r="K23" s="6"/>
      <c r="L23" s="6"/>
      <c r="M23" s="6"/>
      <c r="N23" s="6"/>
      <c r="O23" s="6">
        <v>7</v>
      </c>
      <c r="P23" s="6">
        <v>22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1">
        <v>1</v>
      </c>
      <c r="AC23" s="6"/>
      <c r="AD23" s="6">
        <f>SUM(F23:AC23)</f>
        <v>30</v>
      </c>
    </row>
    <row r="24" spans="1:30" x14ac:dyDescent="0.25">
      <c r="A24" s="8" t="s">
        <v>91</v>
      </c>
      <c r="B24" s="9" t="s">
        <v>103</v>
      </c>
      <c r="C24" s="6">
        <v>9</v>
      </c>
      <c r="D24" s="6">
        <v>39</v>
      </c>
      <c r="E24" s="6"/>
      <c r="F24" s="6"/>
      <c r="G24" s="10"/>
      <c r="H24" s="10"/>
      <c r="I24" s="10"/>
      <c r="J24" s="6"/>
      <c r="K24" s="6"/>
      <c r="L24" s="6"/>
      <c r="M24" s="6"/>
      <c r="N24" s="6"/>
      <c r="O24" s="6">
        <v>3</v>
      </c>
      <c r="P24" s="6">
        <v>32</v>
      </c>
      <c r="Q24" s="6"/>
      <c r="R24" s="6"/>
      <c r="S24" s="6"/>
      <c r="T24" s="6"/>
      <c r="U24" s="6">
        <v>1</v>
      </c>
      <c r="V24" s="6"/>
      <c r="W24" s="6"/>
      <c r="X24" s="6"/>
      <c r="Y24" s="6"/>
      <c r="Z24" s="6"/>
      <c r="AA24" s="6"/>
      <c r="AB24" s="6">
        <v>12</v>
      </c>
      <c r="AC24" s="6"/>
      <c r="AD24" s="6">
        <f>SUM(F24:AC24)</f>
        <v>48</v>
      </c>
    </row>
    <row r="25" spans="1:30" x14ac:dyDescent="0.25">
      <c r="A25" s="156" t="s">
        <v>62</v>
      </c>
      <c r="B25" s="156"/>
      <c r="C25" s="29">
        <f>SUM(C22:C24)</f>
        <v>31</v>
      </c>
      <c r="D25" s="29">
        <f t="shared" ref="D25:AC25" si="3">SUM(D22:D24)</f>
        <v>78</v>
      </c>
      <c r="E25" s="29"/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11</v>
      </c>
      <c r="P25" s="29">
        <f t="shared" si="3"/>
        <v>54</v>
      </c>
      <c r="Q25" s="29">
        <f t="shared" si="3"/>
        <v>0</v>
      </c>
      <c r="R25" s="29">
        <f t="shared" si="3"/>
        <v>0</v>
      </c>
      <c r="S25" s="29">
        <f t="shared" si="3"/>
        <v>0</v>
      </c>
      <c r="T25" s="29">
        <f t="shared" si="3"/>
        <v>0</v>
      </c>
      <c r="U25" s="29">
        <f t="shared" si="3"/>
        <v>1</v>
      </c>
      <c r="V25" s="29">
        <f t="shared" si="3"/>
        <v>0</v>
      </c>
      <c r="W25" s="29">
        <f t="shared" si="3"/>
        <v>0</v>
      </c>
      <c r="X25" s="29">
        <f t="shared" si="3"/>
        <v>0</v>
      </c>
      <c r="Y25" s="29">
        <f t="shared" si="3"/>
        <v>0</v>
      </c>
      <c r="Z25" s="29">
        <f t="shared" si="3"/>
        <v>30</v>
      </c>
      <c r="AA25" s="29">
        <f t="shared" si="3"/>
        <v>0</v>
      </c>
      <c r="AB25" s="29">
        <f t="shared" si="3"/>
        <v>13</v>
      </c>
      <c r="AC25" s="29">
        <f t="shared" si="3"/>
        <v>0</v>
      </c>
      <c r="AD25" s="52">
        <f>SUM(AD22:AD24)</f>
        <v>109</v>
      </c>
    </row>
    <row r="27" spans="1:30" ht="188.25" customHeight="1" x14ac:dyDescent="0.25">
      <c r="C27" s="1"/>
      <c r="D27" s="1"/>
      <c r="E27" s="1"/>
      <c r="F27" s="1"/>
    </row>
    <row r="28" spans="1:30" ht="58.5" customHeight="1" x14ac:dyDescent="0.25">
      <c r="F28" s="1"/>
    </row>
    <row r="29" spans="1:30" ht="18.75" x14ac:dyDescent="0.3">
      <c r="A29" s="151" t="s">
        <v>64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</row>
    <row r="30" spans="1:30" ht="15" customHeight="1" x14ac:dyDescent="0.25">
      <c r="A30" s="152" t="s">
        <v>27</v>
      </c>
      <c r="B30" s="152" t="s">
        <v>31</v>
      </c>
      <c r="C30" s="152" t="s">
        <v>28</v>
      </c>
      <c r="D30" s="152"/>
      <c r="E30" s="53"/>
      <c r="F30" s="153" t="s">
        <v>24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4" t="s">
        <v>25</v>
      </c>
    </row>
    <row r="31" spans="1:30" ht="108" customHeight="1" x14ac:dyDescent="0.25">
      <c r="A31" s="152"/>
      <c r="B31" s="152"/>
      <c r="C31" s="4" t="s">
        <v>30</v>
      </c>
      <c r="D31" s="4" t="s">
        <v>29</v>
      </c>
      <c r="E31" s="54"/>
      <c r="F31" s="3" t="s">
        <v>0</v>
      </c>
      <c r="G31" s="3" t="s">
        <v>1</v>
      </c>
      <c r="H31" s="3" t="s">
        <v>2</v>
      </c>
      <c r="I31" s="3" t="s">
        <v>3</v>
      </c>
      <c r="J31" s="3" t="s">
        <v>4</v>
      </c>
      <c r="K31" s="3" t="s">
        <v>5</v>
      </c>
      <c r="L31" s="3" t="s">
        <v>6</v>
      </c>
      <c r="M31" s="3" t="s">
        <v>7</v>
      </c>
      <c r="N31" s="3" t="s">
        <v>8</v>
      </c>
      <c r="O31" s="3" t="s">
        <v>9</v>
      </c>
      <c r="P31" s="3" t="s">
        <v>10</v>
      </c>
      <c r="Q31" s="3" t="s">
        <v>11</v>
      </c>
      <c r="R31" s="3" t="s">
        <v>12</v>
      </c>
      <c r="S31" s="3" t="s">
        <v>13</v>
      </c>
      <c r="T31" s="3" t="s">
        <v>14</v>
      </c>
      <c r="U31" s="3" t="s">
        <v>15</v>
      </c>
      <c r="V31" s="3" t="s">
        <v>16</v>
      </c>
      <c r="W31" s="3" t="s">
        <v>17</v>
      </c>
      <c r="X31" s="3" t="s">
        <v>18</v>
      </c>
      <c r="Y31" s="3" t="s">
        <v>19</v>
      </c>
      <c r="Z31" s="3" t="s">
        <v>20</v>
      </c>
      <c r="AA31" s="3" t="s">
        <v>21</v>
      </c>
      <c r="AB31" s="3" t="s">
        <v>22</v>
      </c>
      <c r="AC31" s="3" t="s">
        <v>23</v>
      </c>
      <c r="AD31" s="155"/>
    </row>
    <row r="32" spans="1:30" x14ac:dyDescent="0.25">
      <c r="A32" s="8" t="s">
        <v>69</v>
      </c>
      <c r="B32" s="9" t="s">
        <v>70</v>
      </c>
      <c r="C32" s="6">
        <v>11</v>
      </c>
      <c r="D32" s="6">
        <v>16</v>
      </c>
      <c r="E32" s="6"/>
      <c r="F32" s="6"/>
      <c r="G32" s="10"/>
      <c r="H32" s="10"/>
      <c r="I32" s="1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27</v>
      </c>
      <c r="AC32" s="6"/>
      <c r="AD32" s="6">
        <f>SUM(F32:AC32)</f>
        <v>27</v>
      </c>
    </row>
    <row r="33" spans="1:32" s="38" customFormat="1" x14ac:dyDescent="0.25">
      <c r="A33" s="36"/>
      <c r="B33" s="37"/>
      <c r="C33" s="27">
        <f>SUM(C32)</f>
        <v>11</v>
      </c>
      <c r="D33" s="27">
        <f>SUM(D32)</f>
        <v>16</v>
      </c>
      <c r="E33" s="27"/>
      <c r="F33" s="27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>
        <f>SUM(AB32)</f>
        <v>27</v>
      </c>
      <c r="AC33" s="27"/>
      <c r="AD33" s="32">
        <f>SUM(F33:AC33)</f>
        <v>27</v>
      </c>
      <c r="AF33"/>
    </row>
    <row r="34" spans="1:32" x14ac:dyDescent="0.25">
      <c r="B34"/>
      <c r="F34"/>
      <c r="G34"/>
      <c r="H34"/>
      <c r="I34"/>
      <c r="AD34"/>
    </row>
    <row r="35" spans="1:32" s="38" customFormat="1" x14ac:dyDescent="0.25">
      <c r="A35" s="36"/>
      <c r="B35" s="37"/>
      <c r="C35" s="27"/>
      <c r="D35" s="27"/>
      <c r="E35" s="27"/>
      <c r="F35" s="27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F35"/>
    </row>
    <row r="36" spans="1:32" x14ac:dyDescent="0.25">
      <c r="A36" s="8"/>
      <c r="B36" s="9"/>
      <c r="C36" s="6"/>
      <c r="D36" s="6"/>
      <c r="E36" s="6"/>
      <c r="F36" s="6"/>
      <c r="G36" s="10"/>
      <c r="H36" s="10"/>
      <c r="I36" s="1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2" x14ac:dyDescent="0.25">
      <c r="B37"/>
      <c r="F37"/>
      <c r="G37"/>
      <c r="H37"/>
      <c r="I37"/>
      <c r="AD37"/>
    </row>
    <row r="38" spans="1:32" x14ac:dyDescent="0.25">
      <c r="A38" s="8" t="s">
        <v>67</v>
      </c>
      <c r="B38" s="9" t="s">
        <v>68</v>
      </c>
      <c r="C38" s="6">
        <v>15</v>
      </c>
      <c r="D38" s="6">
        <v>16</v>
      </c>
      <c r="E38" s="6"/>
      <c r="F38" s="6"/>
      <c r="G38" s="10"/>
      <c r="H38" s="10"/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v>31</v>
      </c>
      <c r="AD38" s="6">
        <f>SUM(F38:AC38)</f>
        <v>31</v>
      </c>
    </row>
    <row r="39" spans="1:32" x14ac:dyDescent="0.25">
      <c r="A39" s="8" t="s">
        <v>67</v>
      </c>
      <c r="B39" s="9" t="s">
        <v>75</v>
      </c>
      <c r="C39" s="6">
        <v>24</v>
      </c>
      <c r="D39" s="6">
        <v>16</v>
      </c>
      <c r="E39" s="6"/>
      <c r="F39" s="6"/>
      <c r="G39" s="10"/>
      <c r="H39" s="10"/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1">
        <v>40</v>
      </c>
      <c r="AC39" s="6"/>
      <c r="AD39" s="6">
        <f>SUM(F39:AC39)</f>
        <v>40</v>
      </c>
    </row>
    <row r="40" spans="1:32" x14ac:dyDescent="0.25">
      <c r="A40" s="8" t="s">
        <v>67</v>
      </c>
      <c r="B40" s="9" t="s">
        <v>76</v>
      </c>
      <c r="C40" s="6">
        <v>19</v>
      </c>
      <c r="D40" s="6">
        <v>21</v>
      </c>
      <c r="E40" s="6"/>
      <c r="F40" s="6"/>
      <c r="G40" s="10"/>
      <c r="H40" s="10"/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36</v>
      </c>
      <c r="AC40" s="6">
        <v>4</v>
      </c>
      <c r="AD40" s="6">
        <f>SUM(F40:AC40)</f>
        <v>40</v>
      </c>
    </row>
    <row r="41" spans="1:32" x14ac:dyDescent="0.25">
      <c r="A41" s="8" t="s">
        <v>67</v>
      </c>
      <c r="B41" s="9" t="s">
        <v>79</v>
      </c>
      <c r="C41" s="6">
        <v>28</v>
      </c>
      <c r="D41" s="6">
        <v>18</v>
      </c>
      <c r="E41" s="6"/>
      <c r="F41" s="6"/>
      <c r="G41" s="10"/>
      <c r="H41" s="10"/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46</v>
      </c>
      <c r="AC41" s="6"/>
      <c r="AD41" s="6">
        <f>SUM(F41:AC41)</f>
        <v>46</v>
      </c>
    </row>
    <row r="42" spans="1:32" s="35" customFormat="1" x14ac:dyDescent="0.25">
      <c r="A42" s="33"/>
      <c r="B42" s="34"/>
      <c r="C42" s="29">
        <f>SUM(C38:C41)</f>
        <v>86</v>
      </c>
      <c r="D42" s="29">
        <f>SUM(D38:D41)</f>
        <v>71</v>
      </c>
      <c r="E42" s="29"/>
      <c r="F42" s="29"/>
      <c r="G42" s="31"/>
      <c r="H42" s="31"/>
      <c r="I42" s="31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f>SUM(AB38:AB41)</f>
        <v>122</v>
      </c>
      <c r="AC42" s="29">
        <f>SUM(AC38:AC41)</f>
        <v>35</v>
      </c>
      <c r="AD42" s="124">
        <f>SUM(AD38:AD41)</f>
        <v>157</v>
      </c>
      <c r="AF42"/>
    </row>
    <row r="43" spans="1:32" x14ac:dyDescent="0.25">
      <c r="B43"/>
      <c r="F43"/>
      <c r="G43"/>
      <c r="H43"/>
      <c r="I43"/>
      <c r="AD43"/>
    </row>
    <row r="44" spans="1:32" x14ac:dyDescent="0.25">
      <c r="A44" s="8" t="s">
        <v>71</v>
      </c>
      <c r="B44" s="9" t="s">
        <v>72</v>
      </c>
      <c r="C44" s="6">
        <v>18</v>
      </c>
      <c r="D44" s="6">
        <v>15</v>
      </c>
      <c r="E44" s="6"/>
      <c r="F44" s="6"/>
      <c r="G44" s="10"/>
      <c r="H44" s="10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1">
        <v>33</v>
      </c>
      <c r="AC44" s="6"/>
      <c r="AD44" s="6">
        <f>SUM(F44:AC44)</f>
        <v>33</v>
      </c>
    </row>
    <row r="45" spans="1:32" x14ac:dyDescent="0.25">
      <c r="A45" s="8" t="s">
        <v>71</v>
      </c>
      <c r="B45" s="9" t="s">
        <v>74</v>
      </c>
      <c r="C45" s="6">
        <v>14</v>
      </c>
      <c r="D45" s="6">
        <v>28</v>
      </c>
      <c r="E45" s="6"/>
      <c r="F45" s="6"/>
      <c r="G45" s="10"/>
      <c r="H45" s="10"/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1">
        <v>42</v>
      </c>
      <c r="AC45" s="6"/>
      <c r="AD45" s="6">
        <f>SUM(F45:AC45)</f>
        <v>42</v>
      </c>
    </row>
    <row r="46" spans="1:32" x14ac:dyDescent="0.25">
      <c r="A46" s="8" t="s">
        <v>71</v>
      </c>
      <c r="B46" s="9" t="s">
        <v>77</v>
      </c>
      <c r="C46" s="6">
        <v>22</v>
      </c>
      <c r="D46" s="6">
        <v>28</v>
      </c>
      <c r="E46" s="6"/>
      <c r="F46" s="6"/>
      <c r="G46" s="10"/>
      <c r="H46" s="10"/>
      <c r="I46" s="10"/>
      <c r="J46" s="6"/>
      <c r="K46" s="6"/>
      <c r="L46" s="6"/>
      <c r="M46" s="6"/>
      <c r="N46" s="6"/>
      <c r="O46" s="6"/>
      <c r="P46" s="6"/>
      <c r="Q46" s="6">
        <v>50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f>SUM(F46:AC46)</f>
        <v>50</v>
      </c>
    </row>
    <row r="47" spans="1:32" x14ac:dyDescent="0.25">
      <c r="A47" s="8" t="s">
        <v>71</v>
      </c>
      <c r="B47" s="9" t="s">
        <v>78</v>
      </c>
      <c r="C47" s="6">
        <v>21</v>
      </c>
      <c r="D47" s="6">
        <v>31</v>
      </c>
      <c r="E47" s="6"/>
      <c r="F47" s="6"/>
      <c r="G47" s="10"/>
      <c r="H47" s="10"/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52</v>
      </c>
      <c r="AD47" s="6">
        <f>SUM(F47:AC47)</f>
        <v>52</v>
      </c>
    </row>
    <row r="48" spans="1:32" x14ac:dyDescent="0.25">
      <c r="A48" s="8" t="s">
        <v>71</v>
      </c>
      <c r="B48" s="9" t="s">
        <v>80</v>
      </c>
      <c r="C48" s="6">
        <v>23</v>
      </c>
      <c r="D48" s="6">
        <v>31</v>
      </c>
      <c r="E48" s="6"/>
      <c r="F48" s="6"/>
      <c r="G48" s="10"/>
      <c r="H48" s="10"/>
      <c r="I48" s="1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54</v>
      </c>
      <c r="AC48" s="6"/>
      <c r="AD48" s="6">
        <f>SUM(F48:AC48)</f>
        <v>54</v>
      </c>
    </row>
    <row r="49" spans="1:32" x14ac:dyDescent="0.25">
      <c r="A49" s="8" t="str">
        <f>+Regiones!A57</f>
        <v>San Marcos</v>
      </c>
      <c r="B49" s="8" t="str">
        <f>+Regiones!B57</f>
        <v>San Marcos</v>
      </c>
      <c r="C49" s="8">
        <f>+Regiones!C57</f>
        <v>7</v>
      </c>
      <c r="D49" s="8">
        <f>+Regiones!D57</f>
        <v>13</v>
      </c>
      <c r="E49" s="8">
        <f>+Regiones!E57</f>
        <v>20</v>
      </c>
      <c r="F49" s="8">
        <f>+Regiones!F57</f>
        <v>0</v>
      </c>
      <c r="G49" s="8">
        <f>+Regiones!G57</f>
        <v>0</v>
      </c>
      <c r="H49" s="8">
        <f>+Regiones!H57</f>
        <v>0</v>
      </c>
      <c r="I49" s="8">
        <f>+Regiones!I57</f>
        <v>0</v>
      </c>
      <c r="J49" s="8">
        <f>+Regiones!J57</f>
        <v>0</v>
      </c>
      <c r="K49" s="8">
        <f>+Regiones!K57</f>
        <v>0</v>
      </c>
      <c r="L49" s="8">
        <f>+Regiones!L57</f>
        <v>0</v>
      </c>
      <c r="M49" s="8">
        <f>+Regiones!M57</f>
        <v>0</v>
      </c>
      <c r="N49" s="8">
        <f>+Regiones!N57</f>
        <v>0</v>
      </c>
      <c r="O49" s="8">
        <f>+Regiones!O57</f>
        <v>0</v>
      </c>
      <c r="P49" s="8">
        <f>+Regiones!P57</f>
        <v>0</v>
      </c>
      <c r="Q49" s="8">
        <f>+Regiones!Q57</f>
        <v>0</v>
      </c>
      <c r="R49" s="8">
        <f>+Regiones!R57</f>
        <v>0</v>
      </c>
      <c r="S49" s="8">
        <f>+Regiones!S57</f>
        <v>0</v>
      </c>
      <c r="T49" s="8">
        <f>+Regiones!T57</f>
        <v>0</v>
      </c>
      <c r="U49" s="8">
        <f>+Regiones!U57</f>
        <v>0</v>
      </c>
      <c r="V49" s="8">
        <f>+Regiones!V57</f>
        <v>0</v>
      </c>
      <c r="W49" s="8">
        <f>+Regiones!W57</f>
        <v>0</v>
      </c>
      <c r="X49" s="8">
        <f>+Regiones!X57</f>
        <v>0</v>
      </c>
      <c r="Y49" s="8">
        <f>+Regiones!Y57</f>
        <v>0</v>
      </c>
      <c r="Z49" s="8">
        <f>+Regiones!Z57</f>
        <v>0</v>
      </c>
      <c r="AA49" s="8">
        <f>+Regiones!AA57</f>
        <v>0</v>
      </c>
      <c r="AB49" s="8">
        <f>+Regiones!AB57</f>
        <v>0</v>
      </c>
      <c r="AC49" s="8">
        <f>+Regiones!AC57</f>
        <v>20</v>
      </c>
      <c r="AD49" s="8">
        <f>+Regiones!AD57</f>
        <v>20</v>
      </c>
    </row>
    <row r="50" spans="1:32" s="35" customFormat="1" x14ac:dyDescent="0.25">
      <c r="A50" s="33"/>
      <c r="B50" s="34"/>
      <c r="C50" s="29">
        <f>SUM(C44:C49)</f>
        <v>105</v>
      </c>
      <c r="D50" s="29">
        <f t="shared" ref="D50:AD50" si="4">SUM(D44:D49)</f>
        <v>146</v>
      </c>
      <c r="E50" s="29">
        <f t="shared" si="4"/>
        <v>20</v>
      </c>
      <c r="F50" s="29">
        <f t="shared" si="4"/>
        <v>0</v>
      </c>
      <c r="G50" s="29">
        <f t="shared" si="4"/>
        <v>0</v>
      </c>
      <c r="H50" s="29">
        <f t="shared" si="4"/>
        <v>0</v>
      </c>
      <c r="I50" s="29">
        <f t="shared" si="4"/>
        <v>0</v>
      </c>
      <c r="J50" s="29">
        <f t="shared" si="4"/>
        <v>0</v>
      </c>
      <c r="K50" s="29">
        <f t="shared" si="4"/>
        <v>0</v>
      </c>
      <c r="L50" s="29">
        <f t="shared" si="4"/>
        <v>0</v>
      </c>
      <c r="M50" s="29">
        <f t="shared" si="4"/>
        <v>0</v>
      </c>
      <c r="N50" s="29">
        <f t="shared" si="4"/>
        <v>0</v>
      </c>
      <c r="O50" s="29">
        <f t="shared" si="4"/>
        <v>0</v>
      </c>
      <c r="P50" s="29">
        <f t="shared" si="4"/>
        <v>0</v>
      </c>
      <c r="Q50" s="29">
        <f t="shared" si="4"/>
        <v>50</v>
      </c>
      <c r="R50" s="29">
        <f t="shared" si="4"/>
        <v>0</v>
      </c>
      <c r="S50" s="29">
        <f t="shared" si="4"/>
        <v>0</v>
      </c>
      <c r="T50" s="29">
        <f t="shared" si="4"/>
        <v>0</v>
      </c>
      <c r="U50" s="29">
        <f t="shared" si="4"/>
        <v>0</v>
      </c>
      <c r="V50" s="29">
        <f t="shared" si="4"/>
        <v>0</v>
      </c>
      <c r="W50" s="29">
        <f t="shared" si="4"/>
        <v>0</v>
      </c>
      <c r="X50" s="29">
        <f t="shared" si="4"/>
        <v>0</v>
      </c>
      <c r="Y50" s="29">
        <f t="shared" si="4"/>
        <v>0</v>
      </c>
      <c r="Z50" s="29">
        <f t="shared" si="4"/>
        <v>0</v>
      </c>
      <c r="AA50" s="29">
        <f t="shared" si="4"/>
        <v>0</v>
      </c>
      <c r="AB50" s="29">
        <f t="shared" si="4"/>
        <v>129</v>
      </c>
      <c r="AC50" s="29">
        <f t="shared" si="4"/>
        <v>72</v>
      </c>
      <c r="AD50" s="124">
        <f t="shared" si="4"/>
        <v>251</v>
      </c>
      <c r="AF50"/>
    </row>
    <row r="51" spans="1:32" x14ac:dyDescent="0.25">
      <c r="B51"/>
      <c r="F51"/>
      <c r="G51"/>
      <c r="H51"/>
      <c r="I51"/>
      <c r="AD51"/>
    </row>
    <row r="52" spans="1:32" x14ac:dyDescent="0.25">
      <c r="A52" s="8" t="s">
        <v>66</v>
      </c>
      <c r="B52" s="9" t="s">
        <v>65</v>
      </c>
      <c r="C52" s="6">
        <v>15</v>
      </c>
      <c r="D52" s="6">
        <v>16</v>
      </c>
      <c r="E52" s="6"/>
      <c r="F52" s="10"/>
      <c r="G52" s="10"/>
      <c r="H52" s="10"/>
      <c r="I52" s="10"/>
      <c r="J52" s="6"/>
      <c r="K52" s="6"/>
      <c r="L52" s="6"/>
      <c r="M52" s="6"/>
      <c r="N52" s="6"/>
      <c r="O52" s="6">
        <v>2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24</v>
      </c>
      <c r="AA52" s="6"/>
      <c r="AB52" s="6">
        <v>5</v>
      </c>
      <c r="AC52" s="6"/>
      <c r="AD52" s="6">
        <f>SUM(F52:AC52)</f>
        <v>31</v>
      </c>
    </row>
    <row r="53" spans="1:32" x14ac:dyDescent="0.25">
      <c r="A53" s="8" t="s">
        <v>66</v>
      </c>
      <c r="B53" s="9" t="s">
        <v>73</v>
      </c>
      <c r="C53" s="6">
        <v>19</v>
      </c>
      <c r="D53" s="6">
        <v>9</v>
      </c>
      <c r="E53" s="6"/>
      <c r="F53" s="6"/>
      <c r="G53" s="10"/>
      <c r="H53" s="10"/>
      <c r="I53" s="1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28</v>
      </c>
      <c r="AC53" s="6"/>
      <c r="AD53" s="6">
        <f>SUM(F53:AC53)</f>
        <v>28</v>
      </c>
    </row>
    <row r="54" spans="1:32" s="38" customFormat="1" x14ac:dyDescent="0.25">
      <c r="A54" s="36"/>
      <c r="B54" s="37"/>
      <c r="C54" s="27">
        <f>SUM(C52:C53)</f>
        <v>34</v>
      </c>
      <c r="D54" s="27">
        <f>SUM(D52:D53)</f>
        <v>25</v>
      </c>
      <c r="E54" s="39"/>
      <c r="F54" s="39"/>
      <c r="G54" s="40"/>
      <c r="H54" s="40"/>
      <c r="I54" s="40"/>
      <c r="J54" s="41"/>
      <c r="K54" s="41"/>
      <c r="L54" s="41"/>
      <c r="M54" s="41"/>
      <c r="N54" s="41"/>
      <c r="O54" s="41">
        <f>SUM(O52:O53)</f>
        <v>2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>
        <f>SUM(Z52:Z53)</f>
        <v>24</v>
      </c>
      <c r="AA54" s="41"/>
      <c r="AB54" s="41">
        <f>SUM(AB52:AB53)</f>
        <v>33</v>
      </c>
      <c r="AC54" s="42"/>
      <c r="AD54" s="125">
        <f>SUM(AD52:AD53)</f>
        <v>59</v>
      </c>
      <c r="AF54"/>
    </row>
    <row r="55" spans="1:32" x14ac:dyDescent="0.25">
      <c r="C55" s="1"/>
      <c r="D55" s="1"/>
      <c r="E55" s="1"/>
      <c r="F55" s="1"/>
    </row>
    <row r="56" spans="1:32" x14ac:dyDescent="0.25">
      <c r="C56" s="1"/>
      <c r="D56" s="1"/>
      <c r="E56" s="1"/>
      <c r="F56" s="1"/>
    </row>
    <row r="57" spans="1:32" ht="220.5" customHeight="1" x14ac:dyDescent="0.25">
      <c r="C57" s="1"/>
      <c r="D57" s="1"/>
      <c r="E57" s="1"/>
      <c r="F57" s="1"/>
    </row>
    <row r="58" spans="1:32" ht="18.75" x14ac:dyDescent="0.3">
      <c r="A58" s="151" t="s">
        <v>92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1:32" ht="15" customHeight="1" x14ac:dyDescent="0.25">
      <c r="A59" s="152" t="s">
        <v>27</v>
      </c>
      <c r="B59" s="152" t="s">
        <v>31</v>
      </c>
      <c r="C59" s="152" t="s">
        <v>28</v>
      </c>
      <c r="D59" s="152"/>
      <c r="E59" s="53"/>
      <c r="F59" s="153" t="s">
        <v>24</v>
      </c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4" t="s">
        <v>25</v>
      </c>
    </row>
    <row r="60" spans="1:32" ht="99.75" x14ac:dyDescent="0.25">
      <c r="A60" s="152"/>
      <c r="B60" s="152"/>
      <c r="C60" s="4" t="s">
        <v>30</v>
      </c>
      <c r="D60" s="4" t="s">
        <v>29</v>
      </c>
      <c r="E60" s="54"/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  <c r="K60" s="3" t="s">
        <v>5</v>
      </c>
      <c r="L60" s="3" t="s">
        <v>6</v>
      </c>
      <c r="M60" s="3" t="s">
        <v>7</v>
      </c>
      <c r="N60" s="3" t="s">
        <v>8</v>
      </c>
      <c r="O60" s="3" t="s">
        <v>9</v>
      </c>
      <c r="P60" s="3" t="s">
        <v>10</v>
      </c>
      <c r="Q60" s="3" t="s">
        <v>11</v>
      </c>
      <c r="R60" s="3" t="s">
        <v>12</v>
      </c>
      <c r="S60" s="3" t="s">
        <v>13</v>
      </c>
      <c r="T60" s="3" t="s">
        <v>14</v>
      </c>
      <c r="U60" s="3" t="s">
        <v>15</v>
      </c>
      <c r="V60" s="3" t="s">
        <v>16</v>
      </c>
      <c r="W60" s="3" t="s">
        <v>17</v>
      </c>
      <c r="X60" s="3" t="s">
        <v>18</v>
      </c>
      <c r="Y60" s="3" t="s">
        <v>19</v>
      </c>
      <c r="Z60" s="3" t="s">
        <v>20</v>
      </c>
      <c r="AA60" s="3" t="s">
        <v>21</v>
      </c>
      <c r="AB60" s="3" t="s">
        <v>22</v>
      </c>
      <c r="AC60" s="3" t="s">
        <v>23</v>
      </c>
      <c r="AD60" s="155"/>
    </row>
    <row r="61" spans="1:32" s="38" customFormat="1" x14ac:dyDescent="0.25">
      <c r="A61" s="36" t="s">
        <v>86</v>
      </c>
      <c r="B61" s="37" t="s">
        <v>48</v>
      </c>
      <c r="C61" s="27">
        <v>9</v>
      </c>
      <c r="D61" s="27">
        <v>30</v>
      </c>
      <c r="E61" s="27"/>
      <c r="F61" s="27">
        <v>1</v>
      </c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>
        <v>36</v>
      </c>
      <c r="W61" s="27"/>
      <c r="X61" s="27"/>
      <c r="Y61" s="27"/>
      <c r="Z61" s="27"/>
      <c r="AA61" s="27"/>
      <c r="AB61" s="27">
        <v>2</v>
      </c>
      <c r="AC61" s="27"/>
      <c r="AD61" s="125">
        <f>SUM(F61:AC61)</f>
        <v>39</v>
      </c>
      <c r="AF61"/>
    </row>
    <row r="62" spans="1:32" x14ac:dyDescent="0.25">
      <c r="A62" s="8" t="s">
        <v>86</v>
      </c>
      <c r="B62" s="9" t="s">
        <v>156</v>
      </c>
      <c r="C62" s="6">
        <v>19</v>
      </c>
      <c r="D62" s="6">
        <v>26</v>
      </c>
      <c r="E62" s="6"/>
      <c r="F62" s="6">
        <v>6</v>
      </c>
      <c r="G62" s="10"/>
      <c r="H62" s="10"/>
      <c r="I62" s="1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>
        <v>36</v>
      </c>
      <c r="W62" s="6"/>
      <c r="X62" s="6"/>
      <c r="Y62" s="6"/>
      <c r="Z62" s="6"/>
      <c r="AA62" s="6"/>
      <c r="AB62" s="6">
        <v>3</v>
      </c>
      <c r="AC62" s="6"/>
      <c r="AD62" s="32">
        <f>SUM(F62:AC62)</f>
        <v>45</v>
      </c>
    </row>
    <row r="63" spans="1:32" x14ac:dyDescent="0.25">
      <c r="A63" s="8"/>
      <c r="B63" s="9"/>
      <c r="C63" s="6"/>
      <c r="D63" s="6"/>
      <c r="E63" s="6"/>
      <c r="F63" s="6"/>
      <c r="G63" s="10"/>
      <c r="H63" s="10"/>
      <c r="I63" s="1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32">
        <f>SUM(AD61:AD62)</f>
        <v>84</v>
      </c>
    </row>
    <row r="64" spans="1:32" x14ac:dyDescent="0.25">
      <c r="A64" s="8" t="s">
        <v>85</v>
      </c>
      <c r="B64" s="9" t="s">
        <v>56</v>
      </c>
      <c r="C64" s="6">
        <v>23</v>
      </c>
      <c r="D64" s="6">
        <v>23</v>
      </c>
      <c r="E64" s="6"/>
      <c r="F64" s="6">
        <f>+Regiones!F70</f>
        <v>0</v>
      </c>
      <c r="G64" s="6">
        <f>+Regiones!G70</f>
        <v>0</v>
      </c>
      <c r="H64" s="6">
        <f>+Regiones!H70</f>
        <v>0</v>
      </c>
      <c r="I64" s="6">
        <f>+Regiones!I70</f>
        <v>46</v>
      </c>
      <c r="J64" s="6">
        <f>+Regiones!J70</f>
        <v>0</v>
      </c>
      <c r="K64" s="6">
        <f>+Regiones!K70</f>
        <v>0</v>
      </c>
      <c r="L64" s="6">
        <f>+Regiones!L70</f>
        <v>0</v>
      </c>
      <c r="M64" s="6">
        <f>+Regiones!M70</f>
        <v>0</v>
      </c>
      <c r="N64" s="6">
        <f>+Regiones!N70</f>
        <v>0</v>
      </c>
      <c r="O64" s="6">
        <f>+Regiones!O70</f>
        <v>0</v>
      </c>
      <c r="P64" s="6">
        <f>+Regiones!P70</f>
        <v>0</v>
      </c>
      <c r="Q64" s="6">
        <f>+Regiones!Q70</f>
        <v>0</v>
      </c>
      <c r="R64" s="6">
        <f>+Regiones!R70</f>
        <v>0</v>
      </c>
      <c r="S64" s="6">
        <f>+Regiones!S70</f>
        <v>0</v>
      </c>
      <c r="T64" s="6">
        <f>+Regiones!T70</f>
        <v>0</v>
      </c>
      <c r="U64" s="6">
        <f>+Regiones!U70</f>
        <v>0</v>
      </c>
      <c r="V64" s="6">
        <f>+Regiones!V70</f>
        <v>0</v>
      </c>
      <c r="W64" s="6">
        <f>+Regiones!W70</f>
        <v>0</v>
      </c>
      <c r="X64" s="6">
        <f>+Regiones!X70</f>
        <v>0</v>
      </c>
      <c r="Y64" s="6">
        <f>+Regiones!Y70</f>
        <v>0</v>
      </c>
      <c r="Z64" s="6">
        <f>+Regiones!Z70</f>
        <v>0</v>
      </c>
      <c r="AA64" s="6">
        <f>+Regiones!AA70</f>
        <v>0</v>
      </c>
      <c r="AB64" s="6">
        <f>+Regiones!AB70</f>
        <v>0</v>
      </c>
      <c r="AC64" s="6">
        <f>+Regiones!AC70</f>
        <v>0</v>
      </c>
      <c r="AD64" s="6">
        <f>SUM(F64:AC64)</f>
        <v>46</v>
      </c>
    </row>
    <row r="65" spans="1:33" x14ac:dyDescent="0.25">
      <c r="A65" s="8" t="s">
        <v>85</v>
      </c>
      <c r="B65" s="9" t="s">
        <v>58</v>
      </c>
      <c r="C65" s="6">
        <v>10</v>
      </c>
      <c r="D65" s="6">
        <v>28</v>
      </c>
      <c r="E65" s="6"/>
      <c r="F65" s="6"/>
      <c r="G65" s="10"/>
      <c r="H65" s="10"/>
      <c r="I65" s="10">
        <v>21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v>17</v>
      </c>
      <c r="AD65" s="6">
        <f>SUM(F65:AC65)</f>
        <v>38</v>
      </c>
    </row>
    <row r="66" spans="1:33" x14ac:dyDescent="0.25">
      <c r="A66" s="8" t="s">
        <v>85</v>
      </c>
      <c r="B66" s="9" t="s">
        <v>47</v>
      </c>
      <c r="C66" s="6">
        <v>16</v>
      </c>
      <c r="D66" s="6">
        <v>40</v>
      </c>
      <c r="E66" s="6"/>
      <c r="F66" s="6"/>
      <c r="G66" s="10"/>
      <c r="H66" s="10"/>
      <c r="I66" s="10">
        <v>52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>
        <v>4</v>
      </c>
      <c r="AC66" s="6"/>
      <c r="AD66" s="6">
        <f>SUM(F66:AC66)</f>
        <v>56</v>
      </c>
    </row>
    <row r="67" spans="1:33" s="38" customFormat="1" x14ac:dyDescent="0.25">
      <c r="A67" s="36"/>
      <c r="B67" s="37"/>
      <c r="C67" s="27">
        <f>SUM(C64:C66)</f>
        <v>49</v>
      </c>
      <c r="D67" s="27">
        <f t="shared" ref="D67:AC67" si="5">SUM(D64:D66)</f>
        <v>91</v>
      </c>
      <c r="E67" s="27"/>
      <c r="F67" s="27">
        <f t="shared" si="5"/>
        <v>0</v>
      </c>
      <c r="G67" s="27">
        <f t="shared" si="5"/>
        <v>0</v>
      </c>
      <c r="H67" s="27">
        <f t="shared" si="5"/>
        <v>0</v>
      </c>
      <c r="I67" s="27">
        <f t="shared" si="5"/>
        <v>119</v>
      </c>
      <c r="J67" s="27">
        <f t="shared" si="5"/>
        <v>0</v>
      </c>
      <c r="K67" s="27">
        <f t="shared" si="5"/>
        <v>0</v>
      </c>
      <c r="L67" s="27">
        <f t="shared" si="5"/>
        <v>0</v>
      </c>
      <c r="M67" s="27">
        <f t="shared" si="5"/>
        <v>0</v>
      </c>
      <c r="N67" s="27">
        <f t="shared" si="5"/>
        <v>0</v>
      </c>
      <c r="O67" s="27">
        <f t="shared" si="5"/>
        <v>0</v>
      </c>
      <c r="P67" s="27">
        <f t="shared" si="5"/>
        <v>0</v>
      </c>
      <c r="Q67" s="27">
        <f t="shared" si="5"/>
        <v>0</v>
      </c>
      <c r="R67" s="27">
        <f t="shared" si="5"/>
        <v>0</v>
      </c>
      <c r="S67" s="27">
        <f t="shared" si="5"/>
        <v>0</v>
      </c>
      <c r="T67" s="27">
        <f t="shared" si="5"/>
        <v>0</v>
      </c>
      <c r="U67" s="27">
        <f t="shared" si="5"/>
        <v>0</v>
      </c>
      <c r="V67" s="27">
        <f t="shared" si="5"/>
        <v>0</v>
      </c>
      <c r="W67" s="27">
        <f t="shared" si="5"/>
        <v>0</v>
      </c>
      <c r="X67" s="27">
        <f t="shared" si="5"/>
        <v>0</v>
      </c>
      <c r="Y67" s="27">
        <f t="shared" si="5"/>
        <v>0</v>
      </c>
      <c r="Z67" s="27">
        <f t="shared" si="5"/>
        <v>0</v>
      </c>
      <c r="AA67" s="27">
        <f t="shared" si="5"/>
        <v>0</v>
      </c>
      <c r="AB67" s="27">
        <f t="shared" si="5"/>
        <v>4</v>
      </c>
      <c r="AC67" s="27">
        <f t="shared" si="5"/>
        <v>17</v>
      </c>
      <c r="AD67" s="125">
        <f>SUM(AD64:AD66)</f>
        <v>140</v>
      </c>
      <c r="AF67"/>
    </row>
    <row r="68" spans="1:33" x14ac:dyDescent="0.25">
      <c r="B68"/>
      <c r="F68"/>
      <c r="G68"/>
      <c r="H68"/>
      <c r="I68"/>
      <c r="AD68"/>
    </row>
    <row r="69" spans="1:33" s="38" customFormat="1" x14ac:dyDescent="0.25">
      <c r="A69" s="36" t="s">
        <v>87</v>
      </c>
      <c r="B69" s="37" t="s">
        <v>51</v>
      </c>
      <c r="C69" s="27">
        <v>13</v>
      </c>
      <c r="D69" s="27">
        <v>24</v>
      </c>
      <c r="E69" s="27"/>
      <c r="F69" s="27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>
        <v>37</v>
      </c>
      <c r="X69" s="27"/>
      <c r="Y69" s="27"/>
      <c r="Z69" s="27"/>
      <c r="AA69" s="27"/>
      <c r="AB69" s="27"/>
      <c r="AC69" s="27"/>
      <c r="AD69" s="125">
        <f>SUM(F69:AC69)</f>
        <v>37</v>
      </c>
      <c r="AF69"/>
    </row>
    <row r="70" spans="1:33" x14ac:dyDescent="0.25">
      <c r="A70" s="8"/>
      <c r="B70" s="9"/>
      <c r="C70" s="6"/>
      <c r="D70" s="6"/>
      <c r="E70" s="6"/>
      <c r="F70" s="6"/>
      <c r="G70" s="10"/>
      <c r="H70" s="10"/>
      <c r="I70" s="1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3" x14ac:dyDescent="0.25">
      <c r="B71"/>
      <c r="F71"/>
      <c r="G71"/>
      <c r="H71"/>
      <c r="I71"/>
      <c r="AD71"/>
    </row>
    <row r="72" spans="1:33" x14ac:dyDescent="0.25">
      <c r="A72" s="8" t="s">
        <v>83</v>
      </c>
      <c r="B72" s="9" t="s">
        <v>54</v>
      </c>
      <c r="C72" s="6">
        <v>19</v>
      </c>
      <c r="D72" s="6">
        <v>30</v>
      </c>
      <c r="E72" s="6"/>
      <c r="F72" s="10"/>
      <c r="G72" s="10"/>
      <c r="H72" s="10"/>
      <c r="I72" s="10"/>
      <c r="J72" s="6"/>
      <c r="K72" s="6"/>
      <c r="L72" s="6"/>
      <c r="M72" s="6"/>
      <c r="N72" s="6"/>
      <c r="O72" s="6"/>
      <c r="P72" s="6">
        <v>48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1</v>
      </c>
      <c r="AC72" s="6"/>
      <c r="AD72" s="6">
        <f>SUM(F72:AC72)</f>
        <v>49</v>
      </c>
    </row>
    <row r="73" spans="1:33" x14ac:dyDescent="0.25">
      <c r="A73" s="8" t="s">
        <v>83</v>
      </c>
      <c r="B73" s="9" t="s">
        <v>57</v>
      </c>
      <c r="C73" s="6">
        <v>14</v>
      </c>
      <c r="D73" s="6">
        <v>17</v>
      </c>
      <c r="E73" s="6"/>
      <c r="F73" s="6"/>
      <c r="G73" s="10"/>
      <c r="H73" s="10"/>
      <c r="I73" s="1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1">
        <v>31</v>
      </c>
      <c r="AC73" s="6"/>
      <c r="AD73" s="6">
        <f>SUM(F73:AC73)</f>
        <v>31</v>
      </c>
    </row>
    <row r="74" spans="1:33" x14ac:dyDescent="0.25">
      <c r="A74" s="8" t="s">
        <v>83</v>
      </c>
      <c r="B74" s="9" t="s">
        <v>50</v>
      </c>
      <c r="C74" s="6">
        <v>7</v>
      </c>
      <c r="D74" s="6">
        <v>23</v>
      </c>
      <c r="E74" s="6"/>
      <c r="F74" s="6"/>
      <c r="G74" s="10"/>
      <c r="H74" s="10"/>
      <c r="I74" s="1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30</v>
      </c>
      <c r="AD74" s="6">
        <f>SUM(F74:AC74)</f>
        <v>30</v>
      </c>
      <c r="AG74" t="s">
        <v>140</v>
      </c>
    </row>
    <row r="75" spans="1:33" x14ac:dyDescent="0.25">
      <c r="A75" s="8" t="s">
        <v>83</v>
      </c>
      <c r="B75" s="9" t="s">
        <v>53</v>
      </c>
      <c r="C75" s="6">
        <v>16</v>
      </c>
      <c r="D75" s="6">
        <v>33</v>
      </c>
      <c r="E75" s="6"/>
      <c r="F75" s="6"/>
      <c r="G75" s="10"/>
      <c r="H75" s="10"/>
      <c r="I75" s="1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v>49</v>
      </c>
      <c r="AD75" s="6">
        <f>SUM(F75:AC75)</f>
        <v>49</v>
      </c>
    </row>
    <row r="76" spans="1:33" s="38" customFormat="1" x14ac:dyDescent="0.25">
      <c r="A76" s="36"/>
      <c r="B76" s="37"/>
      <c r="C76" s="27">
        <f>SUM(C72:C75)</f>
        <v>56</v>
      </c>
      <c r="D76" s="27">
        <f>SUM(D72:D75)</f>
        <v>103</v>
      </c>
      <c r="E76" s="27"/>
      <c r="F76" s="27"/>
      <c r="G76" s="28"/>
      <c r="H76" s="28"/>
      <c r="I76" s="28"/>
      <c r="J76" s="27"/>
      <c r="K76" s="27"/>
      <c r="L76" s="27"/>
      <c r="M76" s="27"/>
      <c r="N76" s="27"/>
      <c r="O76" s="27"/>
      <c r="P76" s="27">
        <f>SUM(P72:P75)</f>
        <v>48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>
        <f>SUM(AB72:AB75)</f>
        <v>32</v>
      </c>
      <c r="AC76" s="27">
        <f>SUM(AC74:AC75)</f>
        <v>79</v>
      </c>
      <c r="AD76" s="125">
        <f>SUM(AD72:AD75)</f>
        <v>159</v>
      </c>
      <c r="AF76"/>
    </row>
    <row r="77" spans="1:33" x14ac:dyDescent="0.25">
      <c r="B77"/>
      <c r="F77"/>
      <c r="G77"/>
      <c r="H77"/>
      <c r="I77"/>
      <c r="AD77"/>
    </row>
    <row r="78" spans="1:33" x14ac:dyDescent="0.25">
      <c r="A78" s="8" t="s">
        <v>84</v>
      </c>
      <c r="B78" s="9" t="s">
        <v>55</v>
      </c>
      <c r="C78" s="6">
        <v>24</v>
      </c>
      <c r="D78" s="6">
        <v>28</v>
      </c>
      <c r="E78" s="6"/>
      <c r="F78" s="6"/>
      <c r="G78" s="10"/>
      <c r="H78" s="10"/>
      <c r="I78" s="1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>
        <v>52</v>
      </c>
      <c r="AD78" s="6">
        <f t="shared" ref="AD78:AD83" si="6">SUM(F78:AC78)</f>
        <v>52</v>
      </c>
    </row>
    <row r="79" spans="1:33" x14ac:dyDescent="0.25">
      <c r="A79" s="8" t="s">
        <v>84</v>
      </c>
      <c r="B79" s="9" t="s">
        <v>59</v>
      </c>
      <c r="C79" s="6">
        <v>27</v>
      </c>
      <c r="D79" s="6">
        <v>22</v>
      </c>
      <c r="E79" s="6"/>
      <c r="F79" s="6"/>
      <c r="G79" s="10"/>
      <c r="H79" s="10"/>
      <c r="I79" s="10">
        <v>2</v>
      </c>
      <c r="J79" s="6"/>
      <c r="K79" s="6"/>
      <c r="L79" s="6"/>
      <c r="M79" s="6"/>
      <c r="N79" s="6"/>
      <c r="O79" s="6"/>
      <c r="P79" s="6"/>
      <c r="Q79" s="6"/>
      <c r="R79" s="6"/>
      <c r="S79" s="6">
        <v>8</v>
      </c>
      <c r="T79" s="6"/>
      <c r="U79" s="6"/>
      <c r="V79" s="6"/>
      <c r="W79" s="6"/>
      <c r="X79" s="6"/>
      <c r="Y79" s="6"/>
      <c r="Z79" s="6"/>
      <c r="AA79" s="6"/>
      <c r="AB79" s="11"/>
      <c r="AC79" s="6">
        <v>39</v>
      </c>
      <c r="AD79" s="6">
        <f t="shared" si="6"/>
        <v>49</v>
      </c>
    </row>
    <row r="80" spans="1:33" x14ac:dyDescent="0.25">
      <c r="A80" s="8" t="s">
        <v>84</v>
      </c>
      <c r="B80" s="9" t="s">
        <v>46</v>
      </c>
      <c r="C80" s="6">
        <v>35</v>
      </c>
      <c r="D80" s="6">
        <v>20</v>
      </c>
      <c r="E80" s="6"/>
      <c r="F80" s="6"/>
      <c r="G80" s="10"/>
      <c r="H80" s="10"/>
      <c r="I80" s="1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11">
        <v>55</v>
      </c>
      <c r="AC80" s="6"/>
      <c r="AD80" s="6">
        <f t="shared" si="6"/>
        <v>55</v>
      </c>
    </row>
    <row r="81" spans="1:32" x14ac:dyDescent="0.25">
      <c r="A81" s="8" t="s">
        <v>84</v>
      </c>
      <c r="B81" s="9" t="s">
        <v>49</v>
      </c>
      <c r="C81" s="6">
        <v>37</v>
      </c>
      <c r="D81" s="6">
        <v>14</v>
      </c>
      <c r="E81" s="6"/>
      <c r="F81" s="6"/>
      <c r="G81" s="10"/>
      <c r="H81" s="10"/>
      <c r="I81" s="1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>
        <v>51</v>
      </c>
      <c r="AD81" s="6">
        <f t="shared" si="6"/>
        <v>51</v>
      </c>
    </row>
    <row r="82" spans="1:32" x14ac:dyDescent="0.25">
      <c r="A82" s="8" t="s">
        <v>84</v>
      </c>
      <c r="B82" s="123" t="s">
        <v>154</v>
      </c>
      <c r="C82" s="6">
        <v>18</v>
      </c>
      <c r="D82" s="6">
        <v>40</v>
      </c>
      <c r="E82" s="6"/>
      <c r="F82" s="6"/>
      <c r="G82" s="10"/>
      <c r="H82" s="10"/>
      <c r="I82" s="1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58</v>
      </c>
      <c r="AD82" s="6">
        <f t="shared" si="6"/>
        <v>58</v>
      </c>
    </row>
    <row r="83" spans="1:32" x14ac:dyDescent="0.25">
      <c r="A83" s="8" t="s">
        <v>84</v>
      </c>
      <c r="B83" s="9" t="s">
        <v>52</v>
      </c>
      <c r="C83" s="6">
        <v>24</v>
      </c>
      <c r="D83" s="6">
        <v>30</v>
      </c>
      <c r="E83" s="6"/>
      <c r="F83" s="6"/>
      <c r="G83" s="10"/>
      <c r="H83" s="10"/>
      <c r="I83" s="1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>
        <v>54</v>
      </c>
      <c r="AD83" s="6">
        <f t="shared" si="6"/>
        <v>54</v>
      </c>
    </row>
    <row r="84" spans="1:32" s="38" customFormat="1" x14ac:dyDescent="0.25">
      <c r="A84" s="36"/>
      <c r="B84" s="37"/>
      <c r="C84" s="27">
        <f>SUM(C78:C83)</f>
        <v>165</v>
      </c>
      <c r="D84" s="27">
        <f t="shared" ref="D84:AC84" si="7">SUM(D78:D83)</f>
        <v>154</v>
      </c>
      <c r="E84" s="27"/>
      <c r="F84" s="27">
        <f t="shared" si="7"/>
        <v>0</v>
      </c>
      <c r="G84" s="27">
        <f t="shared" si="7"/>
        <v>0</v>
      </c>
      <c r="H84" s="27">
        <f t="shared" si="7"/>
        <v>0</v>
      </c>
      <c r="I84" s="27">
        <f t="shared" si="7"/>
        <v>2</v>
      </c>
      <c r="J84" s="27">
        <f t="shared" si="7"/>
        <v>0</v>
      </c>
      <c r="K84" s="27">
        <f t="shared" si="7"/>
        <v>0</v>
      </c>
      <c r="L84" s="27">
        <f t="shared" si="7"/>
        <v>0</v>
      </c>
      <c r="M84" s="27">
        <f t="shared" si="7"/>
        <v>0</v>
      </c>
      <c r="N84" s="27">
        <f t="shared" si="7"/>
        <v>0</v>
      </c>
      <c r="O84" s="27">
        <f t="shared" si="7"/>
        <v>0</v>
      </c>
      <c r="P84" s="27">
        <f t="shared" si="7"/>
        <v>0</v>
      </c>
      <c r="Q84" s="27">
        <f t="shared" si="7"/>
        <v>0</v>
      </c>
      <c r="R84" s="27">
        <f t="shared" si="7"/>
        <v>0</v>
      </c>
      <c r="S84" s="27">
        <f t="shared" si="7"/>
        <v>8</v>
      </c>
      <c r="T84" s="27">
        <f t="shared" si="7"/>
        <v>0</v>
      </c>
      <c r="U84" s="27">
        <f t="shared" si="7"/>
        <v>0</v>
      </c>
      <c r="V84" s="27">
        <f t="shared" si="7"/>
        <v>0</v>
      </c>
      <c r="W84" s="27">
        <f t="shared" si="7"/>
        <v>0</v>
      </c>
      <c r="X84" s="27">
        <f t="shared" si="7"/>
        <v>0</v>
      </c>
      <c r="Y84" s="27">
        <f t="shared" si="7"/>
        <v>0</v>
      </c>
      <c r="Z84" s="27">
        <f t="shared" si="7"/>
        <v>0</v>
      </c>
      <c r="AA84" s="27">
        <f t="shared" si="7"/>
        <v>0</v>
      </c>
      <c r="AB84" s="27">
        <f t="shared" si="7"/>
        <v>55</v>
      </c>
      <c r="AC84" s="27">
        <f t="shared" si="7"/>
        <v>254</v>
      </c>
      <c r="AD84" s="125">
        <f>SUM(AD78:AD83)</f>
        <v>319</v>
      </c>
      <c r="AF84"/>
    </row>
    <row r="85" spans="1:32" x14ac:dyDescent="0.25">
      <c r="C85" s="1"/>
      <c r="D85" s="1"/>
      <c r="E85" s="1"/>
      <c r="F85" s="1"/>
    </row>
    <row r="86" spans="1:32" ht="267.75" customHeight="1" x14ac:dyDescent="0.25">
      <c r="C86" s="1"/>
      <c r="D86" s="1"/>
      <c r="E86" s="1"/>
      <c r="F86" s="1"/>
    </row>
    <row r="87" spans="1:32" ht="18.75" x14ac:dyDescent="0.3">
      <c r="A87" s="151" t="s">
        <v>136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</row>
    <row r="88" spans="1:32" ht="15" customHeight="1" x14ac:dyDescent="0.25">
      <c r="A88" s="152" t="s">
        <v>27</v>
      </c>
      <c r="B88" s="152" t="s">
        <v>31</v>
      </c>
      <c r="C88" s="152" t="s">
        <v>28</v>
      </c>
      <c r="D88" s="152"/>
      <c r="E88" s="53"/>
      <c r="F88" s="153" t="s">
        <v>24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4" t="s">
        <v>25</v>
      </c>
    </row>
    <row r="89" spans="1:32" ht="99.75" customHeight="1" x14ac:dyDescent="0.25">
      <c r="A89" s="152"/>
      <c r="B89" s="152"/>
      <c r="C89" s="4" t="s">
        <v>30</v>
      </c>
      <c r="D89" s="4" t="s">
        <v>29</v>
      </c>
      <c r="E89" s="54"/>
      <c r="F89" s="3" t="s">
        <v>0</v>
      </c>
      <c r="G89" s="3" t="s">
        <v>1</v>
      </c>
      <c r="H89" s="3" t="s">
        <v>2</v>
      </c>
      <c r="I89" s="3" t="s">
        <v>3</v>
      </c>
      <c r="J89" s="3" t="s">
        <v>4</v>
      </c>
      <c r="K89" s="3" t="s">
        <v>5</v>
      </c>
      <c r="L89" s="3" t="s">
        <v>6</v>
      </c>
      <c r="M89" s="3" t="s">
        <v>7</v>
      </c>
      <c r="N89" s="3" t="s">
        <v>8</v>
      </c>
      <c r="O89" s="3" t="s">
        <v>9</v>
      </c>
      <c r="P89" s="3" t="s">
        <v>10</v>
      </c>
      <c r="Q89" s="3" t="s">
        <v>11</v>
      </c>
      <c r="R89" s="3" t="s">
        <v>12</v>
      </c>
      <c r="S89" s="3" t="s">
        <v>13</v>
      </c>
      <c r="T89" s="3" t="s">
        <v>14</v>
      </c>
      <c r="U89" s="3" t="s">
        <v>15</v>
      </c>
      <c r="V89" s="3" t="s">
        <v>16</v>
      </c>
      <c r="W89" s="3" t="s">
        <v>17</v>
      </c>
      <c r="X89" s="3" t="s">
        <v>18</v>
      </c>
      <c r="Y89" s="3" t="s">
        <v>19</v>
      </c>
      <c r="Z89" s="3" t="s">
        <v>20</v>
      </c>
      <c r="AA89" s="3" t="s">
        <v>21</v>
      </c>
      <c r="AB89" s="3" t="s">
        <v>22</v>
      </c>
      <c r="AC89" s="3" t="s">
        <v>23</v>
      </c>
      <c r="AD89" s="155"/>
    </row>
    <row r="90" spans="1:32" x14ac:dyDescent="0.25">
      <c r="A90" s="8" t="s">
        <v>109</v>
      </c>
      <c r="B90" s="9" t="s">
        <v>110</v>
      </c>
      <c r="C90" s="6">
        <v>9</v>
      </c>
      <c r="D90" s="6">
        <v>21</v>
      </c>
      <c r="E90" s="6"/>
      <c r="F90" s="6"/>
      <c r="G90" s="10"/>
      <c r="H90" s="10">
        <v>1</v>
      </c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29</v>
      </c>
      <c r="AD90" s="6">
        <f>SUM(F90:AC90)</f>
        <v>30</v>
      </c>
    </row>
    <row r="91" spans="1:32" x14ac:dyDescent="0.25">
      <c r="A91" s="8" t="s">
        <v>109</v>
      </c>
      <c r="B91" s="9" t="s">
        <v>111</v>
      </c>
      <c r="C91" s="6">
        <v>16</v>
      </c>
      <c r="D91" s="6">
        <v>17</v>
      </c>
      <c r="E91" s="6"/>
      <c r="F91" s="6"/>
      <c r="G91" s="10"/>
      <c r="H91" s="10"/>
      <c r="I91" s="10"/>
      <c r="J91" s="6"/>
      <c r="K91" s="6"/>
      <c r="L91" s="6"/>
      <c r="M91" s="6"/>
      <c r="N91" s="6"/>
      <c r="O91" s="6"/>
      <c r="P91" s="6"/>
      <c r="Q91" s="6">
        <v>17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11">
        <v>16</v>
      </c>
      <c r="AC91" s="6"/>
      <c r="AD91" s="6">
        <f>SUM(F91:AC91)</f>
        <v>33</v>
      </c>
    </row>
    <row r="92" spans="1:32" x14ac:dyDescent="0.25">
      <c r="A92" s="8" t="s">
        <v>109</v>
      </c>
      <c r="B92" s="9" t="s">
        <v>109</v>
      </c>
      <c r="C92" s="6">
        <v>11</v>
      </c>
      <c r="D92" s="6">
        <v>19</v>
      </c>
      <c r="E92" s="6"/>
      <c r="F92" s="6"/>
      <c r="G92" s="10">
        <v>2</v>
      </c>
      <c r="H92" s="10"/>
      <c r="I92" s="10"/>
      <c r="J92" s="6"/>
      <c r="K92" s="6"/>
      <c r="L92" s="6"/>
      <c r="M92" s="6"/>
      <c r="N92" s="6"/>
      <c r="O92" s="6"/>
      <c r="P92" s="6"/>
      <c r="Q92" s="6">
        <v>1</v>
      </c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27</v>
      </c>
      <c r="AC92" s="6"/>
      <c r="AD92" s="6">
        <f>SUM(F92:AC92)</f>
        <v>30</v>
      </c>
    </row>
    <row r="93" spans="1:32" x14ac:dyDescent="0.25">
      <c r="A93" s="8" t="s">
        <v>109</v>
      </c>
      <c r="B93" s="9" t="s">
        <v>113</v>
      </c>
      <c r="C93" s="6">
        <v>14</v>
      </c>
      <c r="D93" s="6">
        <v>31</v>
      </c>
      <c r="E93" s="6"/>
      <c r="F93" s="6">
        <f>+Regiones!F96</f>
        <v>0</v>
      </c>
      <c r="G93" s="6">
        <f>+Regiones!G96</f>
        <v>0</v>
      </c>
      <c r="H93" s="6">
        <f>+Regiones!H96</f>
        <v>0</v>
      </c>
      <c r="I93" s="6">
        <f>+Regiones!I96</f>
        <v>0</v>
      </c>
      <c r="J93" s="6">
        <f>+Regiones!J96</f>
        <v>0</v>
      </c>
      <c r="K93" s="6">
        <f>+Regiones!K96</f>
        <v>0</v>
      </c>
      <c r="L93" s="6">
        <f>+Regiones!L96</f>
        <v>0</v>
      </c>
      <c r="M93" s="6">
        <f>+Regiones!M96</f>
        <v>0</v>
      </c>
      <c r="N93" s="6">
        <f>+Regiones!N96</f>
        <v>0</v>
      </c>
      <c r="O93" s="6">
        <f>+Regiones!O96</f>
        <v>7</v>
      </c>
      <c r="P93" s="6">
        <f>+Regiones!P96</f>
        <v>0</v>
      </c>
      <c r="Q93" s="6">
        <f>+Regiones!Q96</f>
        <v>0</v>
      </c>
      <c r="R93" s="6">
        <f>+Regiones!R96</f>
        <v>0</v>
      </c>
      <c r="S93" s="6">
        <f>+Regiones!S96</f>
        <v>0</v>
      </c>
      <c r="T93" s="6">
        <f>+Regiones!T96</f>
        <v>0</v>
      </c>
      <c r="U93" s="6">
        <f>+Regiones!U96</f>
        <v>0</v>
      </c>
      <c r="V93" s="6">
        <f>+Regiones!V96</f>
        <v>0</v>
      </c>
      <c r="W93" s="6">
        <f>+Regiones!W96</f>
        <v>0</v>
      </c>
      <c r="X93" s="6">
        <f>+Regiones!X96</f>
        <v>0</v>
      </c>
      <c r="Y93" s="6">
        <f>+Regiones!Y96</f>
        <v>0</v>
      </c>
      <c r="Z93" s="6">
        <f>+Regiones!Z96</f>
        <v>0</v>
      </c>
      <c r="AA93" s="6">
        <f>+Regiones!AA96</f>
        <v>0</v>
      </c>
      <c r="AB93" s="6">
        <f>+Regiones!AB96</f>
        <v>38</v>
      </c>
      <c r="AC93" s="6">
        <f>+Regiones!AC96</f>
        <v>0</v>
      </c>
      <c r="AD93" s="6">
        <f>SUM(F93:AC93)</f>
        <v>45</v>
      </c>
    </row>
    <row r="94" spans="1:32" x14ac:dyDescent="0.25">
      <c r="A94" s="8" t="s">
        <v>109</v>
      </c>
      <c r="B94" s="9" t="s">
        <v>115</v>
      </c>
      <c r="C94" s="6">
        <v>24</v>
      </c>
      <c r="D94" s="6">
        <v>23</v>
      </c>
      <c r="E94" s="6"/>
      <c r="F94" s="6"/>
      <c r="G94" s="10"/>
      <c r="H94" s="10"/>
      <c r="I94" s="10"/>
      <c r="J94" s="6"/>
      <c r="K94" s="6"/>
      <c r="L94" s="6"/>
      <c r="M94" s="6"/>
      <c r="N94" s="6"/>
      <c r="O94" s="6"/>
      <c r="P94" s="6"/>
      <c r="Q94" s="6">
        <v>47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>
        <f>SUM(F94:AC94)</f>
        <v>47</v>
      </c>
    </row>
    <row r="95" spans="1:32" s="38" customFormat="1" x14ac:dyDescent="0.25">
      <c r="A95" s="36"/>
      <c r="B95" s="37"/>
      <c r="C95" s="27">
        <f>SUM(C90:C94)</f>
        <v>74</v>
      </c>
      <c r="D95" s="27">
        <f>SUM(D90:D94)</f>
        <v>111</v>
      </c>
      <c r="E95" s="27"/>
      <c r="F95" s="27"/>
      <c r="G95" s="28">
        <f>SUM(G92:G94)</f>
        <v>2</v>
      </c>
      <c r="H95" s="28">
        <f>SUM(H90:H94)</f>
        <v>1</v>
      </c>
      <c r="I95" s="28"/>
      <c r="J95" s="27"/>
      <c r="K95" s="27"/>
      <c r="L95" s="27"/>
      <c r="M95" s="27"/>
      <c r="N95" s="27"/>
      <c r="O95" s="27">
        <f>SUM(O93:O94)</f>
        <v>7</v>
      </c>
      <c r="P95" s="27"/>
      <c r="Q95" s="27">
        <f>SUM(Q90:Q94)</f>
        <v>65</v>
      </c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>
        <f>SUM(AB91:AB94)</f>
        <v>81</v>
      </c>
      <c r="AC95" s="27">
        <f>SUM(AC90:AC94)</f>
        <v>29</v>
      </c>
      <c r="AD95" s="27">
        <f>SUM(AD90:AD94)</f>
        <v>185</v>
      </c>
      <c r="AF95"/>
    </row>
    <row r="96" spans="1:32" x14ac:dyDescent="0.25">
      <c r="B96"/>
      <c r="F96"/>
      <c r="G96"/>
      <c r="H96"/>
      <c r="I96"/>
      <c r="AD96"/>
    </row>
    <row r="97" spans="1:30" x14ac:dyDescent="0.25">
      <c r="A97" s="8" t="s">
        <v>107</v>
      </c>
      <c r="B97" s="9" t="s">
        <v>108</v>
      </c>
      <c r="C97" s="6">
        <v>28</v>
      </c>
      <c r="D97" s="6">
        <v>13</v>
      </c>
      <c r="E97" s="6">
        <f>SUM(C97:D97)</f>
        <v>41</v>
      </c>
      <c r="F97" s="10"/>
      <c r="G97" s="10"/>
      <c r="H97" s="10"/>
      <c r="I97" s="1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v>41</v>
      </c>
      <c r="AC97" s="6"/>
      <c r="AD97" s="6">
        <f t="shared" ref="AD97:AD105" si="8">SUM(F97:AC97)</f>
        <v>41</v>
      </c>
    </row>
    <row r="98" spans="1:30" x14ac:dyDescent="0.25">
      <c r="A98" s="8" t="s">
        <v>107</v>
      </c>
      <c r="B98" s="9" t="s">
        <v>107</v>
      </c>
      <c r="C98" s="6">
        <v>16</v>
      </c>
      <c r="D98" s="6">
        <v>34</v>
      </c>
      <c r="E98" s="6">
        <f t="shared" ref="E98:E105" si="9">SUM(C98:D98)</f>
        <v>50</v>
      </c>
      <c r="F98" s="6"/>
      <c r="G98" s="10"/>
      <c r="H98" s="10"/>
      <c r="I98" s="1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50</v>
      </c>
      <c r="AC98" s="6"/>
      <c r="AD98" s="6">
        <f t="shared" si="8"/>
        <v>50</v>
      </c>
    </row>
    <row r="99" spans="1:30" x14ac:dyDescent="0.25">
      <c r="A99" s="8" t="s">
        <v>107</v>
      </c>
      <c r="B99" s="9" t="s">
        <v>112</v>
      </c>
      <c r="C99" s="6">
        <v>24</v>
      </c>
      <c r="D99" s="6">
        <v>19</v>
      </c>
      <c r="E99" s="6">
        <f t="shared" si="9"/>
        <v>43</v>
      </c>
      <c r="F99" s="6"/>
      <c r="G99" s="10"/>
      <c r="H99" s="10"/>
      <c r="I99" s="1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11"/>
      <c r="AC99" s="6">
        <v>43</v>
      </c>
      <c r="AD99" s="6">
        <f t="shared" si="8"/>
        <v>43</v>
      </c>
    </row>
    <row r="100" spans="1:30" x14ac:dyDescent="0.25">
      <c r="A100" s="8" t="s">
        <v>107</v>
      </c>
      <c r="B100" s="9" t="s">
        <v>114</v>
      </c>
      <c r="C100" s="6">
        <v>28</v>
      </c>
      <c r="D100" s="6">
        <v>32</v>
      </c>
      <c r="E100" s="6">
        <f t="shared" si="9"/>
        <v>60</v>
      </c>
      <c r="F100" s="6">
        <f>+Regiones!F97</f>
        <v>0</v>
      </c>
      <c r="G100" s="6">
        <f>+Regiones!G97</f>
        <v>0</v>
      </c>
      <c r="H100" s="6">
        <f>+Regiones!H97</f>
        <v>0</v>
      </c>
      <c r="I100" s="6">
        <f>+Regiones!I97</f>
        <v>0</v>
      </c>
      <c r="J100" s="6">
        <f>+Regiones!J97</f>
        <v>0</v>
      </c>
      <c r="K100" s="6">
        <f>+Regiones!K97</f>
        <v>0</v>
      </c>
      <c r="L100" s="6">
        <f>+Regiones!L97</f>
        <v>0</v>
      </c>
      <c r="M100" s="6">
        <f>+Regiones!M97</f>
        <v>0</v>
      </c>
      <c r="N100" s="6">
        <f>+Regiones!N97</f>
        <v>0</v>
      </c>
      <c r="O100" s="6">
        <f>+Regiones!O97</f>
        <v>0</v>
      </c>
      <c r="P100" s="6">
        <f>+Regiones!P97</f>
        <v>0</v>
      </c>
      <c r="Q100" s="6">
        <f>+Regiones!Q97</f>
        <v>0</v>
      </c>
      <c r="R100" s="6">
        <f>+Regiones!R97</f>
        <v>0</v>
      </c>
      <c r="S100" s="6">
        <f>+Regiones!S97</f>
        <v>0</v>
      </c>
      <c r="T100" s="6">
        <f>+Regiones!T97</f>
        <v>0</v>
      </c>
      <c r="U100" s="6">
        <f>+Regiones!U97</f>
        <v>0</v>
      </c>
      <c r="V100" s="6">
        <f>+Regiones!V97</f>
        <v>0</v>
      </c>
      <c r="W100" s="6">
        <f>+Regiones!W97</f>
        <v>0</v>
      </c>
      <c r="X100" s="6">
        <f>+Regiones!X97</f>
        <v>0</v>
      </c>
      <c r="Y100" s="6">
        <f>+Regiones!Y97</f>
        <v>0</v>
      </c>
      <c r="Z100" s="6">
        <f>+Regiones!Z97</f>
        <v>0</v>
      </c>
      <c r="AA100" s="6">
        <f>+Regiones!AA97</f>
        <v>0</v>
      </c>
      <c r="AB100" s="6">
        <f>+Regiones!AB97</f>
        <v>60</v>
      </c>
      <c r="AC100" s="6">
        <f>+Regiones!AC97</f>
        <v>0</v>
      </c>
      <c r="AD100" s="6">
        <f t="shared" si="8"/>
        <v>60</v>
      </c>
    </row>
    <row r="101" spans="1:30" x14ac:dyDescent="0.25">
      <c r="A101" s="8" t="s">
        <v>107</v>
      </c>
      <c r="B101" s="9" t="s">
        <v>116</v>
      </c>
      <c r="C101" s="6">
        <v>15</v>
      </c>
      <c r="D101" s="6">
        <v>15</v>
      </c>
      <c r="E101" s="6">
        <f t="shared" si="9"/>
        <v>30</v>
      </c>
      <c r="F101" s="6"/>
      <c r="G101" s="10"/>
      <c r="H101" s="10"/>
      <c r="I101" s="1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30</v>
      </c>
      <c r="AC101" s="6"/>
      <c r="AD101" s="6">
        <f t="shared" si="8"/>
        <v>30</v>
      </c>
    </row>
    <row r="102" spans="1:30" x14ac:dyDescent="0.25">
      <c r="A102" s="8" t="s">
        <v>107</v>
      </c>
      <c r="B102" s="9" t="s">
        <v>117</v>
      </c>
      <c r="C102" s="6">
        <v>23</v>
      </c>
      <c r="D102" s="6">
        <v>20</v>
      </c>
      <c r="E102" s="6">
        <f t="shared" si="9"/>
        <v>43</v>
      </c>
      <c r="F102" s="6"/>
      <c r="G102" s="10"/>
      <c r="H102" s="10"/>
      <c r="I102" s="1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43</v>
      </c>
      <c r="AC102" s="6"/>
      <c r="AD102" s="6">
        <f t="shared" si="8"/>
        <v>43</v>
      </c>
    </row>
    <row r="103" spans="1:30" x14ac:dyDescent="0.25">
      <c r="A103" s="8" t="s">
        <v>107</v>
      </c>
      <c r="B103" s="9" t="s">
        <v>118</v>
      </c>
      <c r="C103" s="6">
        <v>15</v>
      </c>
      <c r="D103" s="6">
        <v>24</v>
      </c>
      <c r="E103" s="6">
        <f t="shared" si="9"/>
        <v>39</v>
      </c>
      <c r="F103" s="6"/>
      <c r="G103" s="10"/>
      <c r="H103" s="10"/>
      <c r="I103" s="1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>
        <v>39</v>
      </c>
      <c r="AC103" s="6"/>
      <c r="AD103" s="6">
        <f t="shared" si="8"/>
        <v>39</v>
      </c>
    </row>
    <row r="104" spans="1:30" x14ac:dyDescent="0.25">
      <c r="A104" s="8" t="s">
        <v>107</v>
      </c>
      <c r="B104" s="9" t="s">
        <v>119</v>
      </c>
      <c r="C104" s="6">
        <v>22</v>
      </c>
      <c r="D104" s="6">
        <v>14</v>
      </c>
      <c r="E104" s="6">
        <f t="shared" si="9"/>
        <v>36</v>
      </c>
      <c r="F104" s="6"/>
      <c r="G104" s="10"/>
      <c r="H104" s="10"/>
      <c r="I104" s="1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>
        <v>36</v>
      </c>
      <c r="AC104" s="6"/>
      <c r="AD104" s="6">
        <f t="shared" si="8"/>
        <v>36</v>
      </c>
    </row>
    <row r="105" spans="1:30" x14ac:dyDescent="0.25">
      <c r="A105" s="8" t="s">
        <v>107</v>
      </c>
      <c r="B105" s="9" t="s">
        <v>122</v>
      </c>
      <c r="C105" s="6">
        <v>19</v>
      </c>
      <c r="D105" s="6">
        <v>15</v>
      </c>
      <c r="E105" s="6">
        <f t="shared" si="9"/>
        <v>34</v>
      </c>
      <c r="F105" s="6">
        <f>+Regiones!F115</f>
        <v>0</v>
      </c>
      <c r="G105" s="6">
        <f>+Regiones!G115</f>
        <v>0</v>
      </c>
      <c r="H105" s="6">
        <f>+Regiones!H115</f>
        <v>0</v>
      </c>
      <c r="I105" s="6">
        <f>+Regiones!I115</f>
        <v>0</v>
      </c>
      <c r="J105" s="6">
        <f>+Regiones!J115</f>
        <v>0</v>
      </c>
      <c r="K105" s="6">
        <f>+Regiones!K115</f>
        <v>0</v>
      </c>
      <c r="L105" s="6">
        <f>+Regiones!L115</f>
        <v>0</v>
      </c>
      <c r="M105" s="6">
        <f>+Regiones!M115</f>
        <v>0</v>
      </c>
      <c r="N105" s="6">
        <f>+Regiones!N115</f>
        <v>0</v>
      </c>
      <c r="O105" s="6">
        <f>+Regiones!O115</f>
        <v>0</v>
      </c>
      <c r="P105" s="6">
        <f>+Regiones!P115</f>
        <v>0</v>
      </c>
      <c r="Q105" s="6">
        <f>+Regiones!Q115</f>
        <v>0</v>
      </c>
      <c r="R105" s="6">
        <f>+Regiones!R115</f>
        <v>0</v>
      </c>
      <c r="S105" s="6">
        <f>+Regiones!S115</f>
        <v>0</v>
      </c>
      <c r="T105" s="6">
        <f>+Regiones!T115</f>
        <v>0</v>
      </c>
      <c r="U105" s="6">
        <f>+Regiones!U115</f>
        <v>0</v>
      </c>
      <c r="V105" s="6">
        <f>+Regiones!V115</f>
        <v>0</v>
      </c>
      <c r="W105" s="6">
        <f>+Regiones!W115</f>
        <v>0</v>
      </c>
      <c r="X105" s="6">
        <f>+Regiones!X115</f>
        <v>0</v>
      </c>
      <c r="Y105" s="6">
        <f>+Regiones!Y115</f>
        <v>0</v>
      </c>
      <c r="Z105" s="6">
        <f>+Regiones!Z115</f>
        <v>0</v>
      </c>
      <c r="AA105" s="6">
        <f>+Regiones!AA115</f>
        <v>0</v>
      </c>
      <c r="AB105" s="6">
        <f>+Regiones!AB115</f>
        <v>34</v>
      </c>
      <c r="AC105" s="6">
        <f>+Regiones!AC115</f>
        <v>0</v>
      </c>
      <c r="AD105" s="6">
        <f t="shared" si="8"/>
        <v>34</v>
      </c>
    </row>
    <row r="106" spans="1:30" s="38" customFormat="1" x14ac:dyDescent="0.25">
      <c r="A106" s="36"/>
      <c r="B106" s="37"/>
      <c r="C106" s="27">
        <f>SUM(C97:C105)</f>
        <v>190</v>
      </c>
      <c r="D106" s="27">
        <f>SUM(D97:D105)</f>
        <v>186</v>
      </c>
      <c r="E106" s="39">
        <f>SUM(E97:E105)</f>
        <v>376</v>
      </c>
      <c r="F106" s="39">
        <f>SUM(F97:F105)</f>
        <v>0</v>
      </c>
      <c r="G106" s="39">
        <f t="shared" ref="G106:AC106" si="10">SUM(G97:G105)</f>
        <v>0</v>
      </c>
      <c r="H106" s="39">
        <f t="shared" si="10"/>
        <v>0</v>
      </c>
      <c r="I106" s="39">
        <f t="shared" si="10"/>
        <v>0</v>
      </c>
      <c r="J106" s="39">
        <f t="shared" si="10"/>
        <v>0</v>
      </c>
      <c r="K106" s="39">
        <f t="shared" si="10"/>
        <v>0</v>
      </c>
      <c r="L106" s="39">
        <f t="shared" si="10"/>
        <v>0</v>
      </c>
      <c r="M106" s="39">
        <f t="shared" si="10"/>
        <v>0</v>
      </c>
      <c r="N106" s="39">
        <f t="shared" si="10"/>
        <v>0</v>
      </c>
      <c r="O106" s="39">
        <f t="shared" si="10"/>
        <v>0</v>
      </c>
      <c r="P106" s="39">
        <f t="shared" si="10"/>
        <v>0</v>
      </c>
      <c r="Q106" s="39">
        <f t="shared" si="10"/>
        <v>0</v>
      </c>
      <c r="R106" s="39">
        <f t="shared" si="10"/>
        <v>0</v>
      </c>
      <c r="S106" s="39">
        <f t="shared" si="10"/>
        <v>0</v>
      </c>
      <c r="T106" s="39">
        <f t="shared" si="10"/>
        <v>0</v>
      </c>
      <c r="U106" s="39">
        <f t="shared" si="10"/>
        <v>0</v>
      </c>
      <c r="V106" s="39">
        <f t="shared" si="10"/>
        <v>0</v>
      </c>
      <c r="W106" s="39">
        <f t="shared" si="10"/>
        <v>0</v>
      </c>
      <c r="X106" s="39">
        <f t="shared" si="10"/>
        <v>0</v>
      </c>
      <c r="Y106" s="39">
        <f t="shared" si="10"/>
        <v>0</v>
      </c>
      <c r="Z106" s="39">
        <f t="shared" si="10"/>
        <v>0</v>
      </c>
      <c r="AA106" s="39">
        <f t="shared" si="10"/>
        <v>0</v>
      </c>
      <c r="AB106" s="39">
        <f t="shared" si="10"/>
        <v>333</v>
      </c>
      <c r="AC106" s="39">
        <f t="shared" si="10"/>
        <v>43</v>
      </c>
      <c r="AD106" s="125">
        <f>SUM(AD97:AD105)</f>
        <v>376</v>
      </c>
    </row>
    <row r="107" spans="1:30" x14ac:dyDescent="0.25">
      <c r="C107" s="1"/>
      <c r="D107" s="1"/>
      <c r="E107" s="1"/>
      <c r="F107" s="1"/>
    </row>
    <row r="108" spans="1:30" x14ac:dyDescent="0.25">
      <c r="C108" s="1"/>
      <c r="D108" s="1"/>
      <c r="E108" s="1"/>
      <c r="F108" s="1"/>
    </row>
    <row r="109" spans="1:30" ht="332.25" customHeight="1" x14ac:dyDescent="0.25">
      <c r="C109" s="1"/>
      <c r="D109" s="1"/>
      <c r="E109" s="1"/>
      <c r="F109" s="1"/>
    </row>
    <row r="110" spans="1:30" ht="18.75" x14ac:dyDescent="0.3">
      <c r="A110" s="151" t="s">
        <v>135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</row>
    <row r="111" spans="1:30" ht="15" customHeight="1" x14ac:dyDescent="0.25">
      <c r="A111" s="152" t="s">
        <v>27</v>
      </c>
      <c r="B111" s="152" t="s">
        <v>31</v>
      </c>
      <c r="C111" s="152" t="s">
        <v>28</v>
      </c>
      <c r="D111" s="152"/>
      <c r="E111" s="53"/>
      <c r="F111" s="153" t="s">
        <v>24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4" t="s">
        <v>25</v>
      </c>
    </row>
    <row r="112" spans="1:30" ht="99.75" customHeight="1" x14ac:dyDescent="0.25">
      <c r="A112" s="152"/>
      <c r="B112" s="152"/>
      <c r="C112" s="4" t="s">
        <v>30</v>
      </c>
      <c r="D112" s="4" t="s">
        <v>29</v>
      </c>
      <c r="E112" s="54"/>
      <c r="F112" s="3" t="s">
        <v>0</v>
      </c>
      <c r="G112" s="3" t="s">
        <v>1</v>
      </c>
      <c r="H112" s="3" t="s">
        <v>2</v>
      </c>
      <c r="I112" s="3" t="s">
        <v>3</v>
      </c>
      <c r="J112" s="3" t="s">
        <v>4</v>
      </c>
      <c r="K112" s="3" t="s">
        <v>5</v>
      </c>
      <c r="L112" s="3" t="s">
        <v>6</v>
      </c>
      <c r="M112" s="3" t="s">
        <v>7</v>
      </c>
      <c r="N112" s="3" t="s">
        <v>8</v>
      </c>
      <c r="O112" s="3" t="s">
        <v>9</v>
      </c>
      <c r="P112" s="3" t="s">
        <v>10</v>
      </c>
      <c r="Q112" s="3" t="s">
        <v>11</v>
      </c>
      <c r="R112" s="3" t="s">
        <v>12</v>
      </c>
      <c r="S112" s="3" t="s">
        <v>13</v>
      </c>
      <c r="T112" s="3" t="s">
        <v>14</v>
      </c>
      <c r="U112" s="3" t="s">
        <v>15</v>
      </c>
      <c r="V112" s="3" t="s">
        <v>16</v>
      </c>
      <c r="W112" s="3" t="s">
        <v>17</v>
      </c>
      <c r="X112" s="3" t="s">
        <v>18</v>
      </c>
      <c r="Y112" s="3" t="s">
        <v>19</v>
      </c>
      <c r="Z112" s="3" t="s">
        <v>20</v>
      </c>
      <c r="AA112" s="3" t="s">
        <v>21</v>
      </c>
      <c r="AB112" s="3" t="s">
        <v>22</v>
      </c>
      <c r="AC112" s="3" t="s">
        <v>23</v>
      </c>
      <c r="AD112" s="155"/>
    </row>
    <row r="113" spans="1:30" x14ac:dyDescent="0.25">
      <c r="A113" s="8" t="s">
        <v>123</v>
      </c>
      <c r="B113" s="9" t="s">
        <v>123</v>
      </c>
      <c r="C113" s="6">
        <v>16</v>
      </c>
      <c r="D113" s="6">
        <v>31</v>
      </c>
      <c r="E113" s="6"/>
      <c r="F113" s="6"/>
      <c r="G113" s="10"/>
      <c r="H113" s="10"/>
      <c r="I113" s="1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>
        <v>47</v>
      </c>
      <c r="AC113" s="6"/>
      <c r="AD113" s="6">
        <f t="shared" ref="AD113:AD118" si="11">SUM(F113:AC113)</f>
        <v>47</v>
      </c>
    </row>
    <row r="114" spans="1:30" x14ac:dyDescent="0.25">
      <c r="A114" s="8" t="s">
        <v>123</v>
      </c>
      <c r="B114" s="9" t="s">
        <v>124</v>
      </c>
      <c r="C114" s="6">
        <v>18</v>
      </c>
      <c r="D114" s="6">
        <v>20</v>
      </c>
      <c r="E114" s="6"/>
      <c r="F114" s="6"/>
      <c r="G114" s="10"/>
      <c r="H114" s="10"/>
      <c r="I114" s="1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1">
        <v>38</v>
      </c>
      <c r="AC114" s="6"/>
      <c r="AD114" s="6">
        <f t="shared" si="11"/>
        <v>38</v>
      </c>
    </row>
    <row r="115" spans="1:30" x14ac:dyDescent="0.25">
      <c r="A115" s="8" t="s">
        <v>123</v>
      </c>
      <c r="B115" s="9" t="s">
        <v>127</v>
      </c>
      <c r="C115" s="6">
        <v>21</v>
      </c>
      <c r="D115" s="6">
        <v>29</v>
      </c>
      <c r="E115" s="6"/>
      <c r="F115" s="6"/>
      <c r="G115" s="10"/>
      <c r="H115" s="10"/>
      <c r="I115" s="1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1">
        <v>50</v>
      </c>
      <c r="AC115" s="6"/>
      <c r="AD115" s="6">
        <f t="shared" si="11"/>
        <v>50</v>
      </c>
    </row>
    <row r="116" spans="1:30" x14ac:dyDescent="0.25">
      <c r="A116" s="8" t="s">
        <v>123</v>
      </c>
      <c r="B116" s="9" t="s">
        <v>128</v>
      </c>
      <c r="C116" s="6">
        <v>23</v>
      </c>
      <c r="D116" s="6">
        <v>19</v>
      </c>
      <c r="E116" s="6"/>
      <c r="F116" s="6"/>
      <c r="G116" s="10"/>
      <c r="H116" s="10"/>
      <c r="I116" s="10"/>
      <c r="J116" s="6"/>
      <c r="K116" s="6"/>
      <c r="L116" s="6"/>
      <c r="M116" s="6"/>
      <c r="N116" s="6"/>
      <c r="O116" s="6"/>
      <c r="P116" s="6"/>
      <c r="Q116" s="6"/>
      <c r="R116" s="6"/>
      <c r="S116" s="6">
        <v>38</v>
      </c>
      <c r="T116" s="6"/>
      <c r="U116" s="6"/>
      <c r="V116" s="6"/>
      <c r="W116" s="6"/>
      <c r="X116" s="6"/>
      <c r="Y116" s="6"/>
      <c r="Z116" s="6"/>
      <c r="AA116" s="6"/>
      <c r="AB116" s="11">
        <v>3</v>
      </c>
      <c r="AC116" s="6">
        <v>1</v>
      </c>
      <c r="AD116" s="6">
        <f t="shared" si="11"/>
        <v>42</v>
      </c>
    </row>
    <row r="117" spans="1:30" x14ac:dyDescent="0.25">
      <c r="A117" s="8" t="s">
        <v>123</v>
      </c>
      <c r="B117" s="9" t="s">
        <v>129</v>
      </c>
      <c r="C117" s="6">
        <v>18</v>
      </c>
      <c r="D117" s="6">
        <v>28</v>
      </c>
      <c r="E117" s="6"/>
      <c r="F117" s="6"/>
      <c r="G117" s="10"/>
      <c r="H117" s="10"/>
      <c r="I117" s="1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46</v>
      </c>
      <c r="AC117" s="6"/>
      <c r="AD117" s="6">
        <f t="shared" si="11"/>
        <v>46</v>
      </c>
    </row>
    <row r="118" spans="1:30" x14ac:dyDescent="0.25">
      <c r="A118" s="8" t="s">
        <v>123</v>
      </c>
      <c r="B118" s="9" t="s">
        <v>132</v>
      </c>
      <c r="C118" s="6">
        <v>19</v>
      </c>
      <c r="D118" s="6">
        <v>29</v>
      </c>
      <c r="E118" s="6"/>
      <c r="F118" s="6"/>
      <c r="G118" s="10"/>
      <c r="H118" s="10"/>
      <c r="I118" s="1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48</v>
      </c>
      <c r="AC118" s="6"/>
      <c r="AD118" s="6">
        <f t="shared" si="11"/>
        <v>48</v>
      </c>
    </row>
    <row r="119" spans="1:30" s="38" customFormat="1" x14ac:dyDescent="0.25">
      <c r="A119" s="36"/>
      <c r="B119" s="37"/>
      <c r="C119" s="27">
        <f>SUM(C113:C118)</f>
        <v>115</v>
      </c>
      <c r="D119" s="27">
        <f>SUM(D113:D118)</f>
        <v>156</v>
      </c>
      <c r="E119" s="27"/>
      <c r="F119" s="27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>
        <f>SUM(S116:S118)</f>
        <v>38</v>
      </c>
      <c r="T119" s="27"/>
      <c r="U119" s="27"/>
      <c r="V119" s="27"/>
      <c r="W119" s="27"/>
      <c r="X119" s="27"/>
      <c r="Y119" s="27"/>
      <c r="Z119" s="27"/>
      <c r="AA119" s="27"/>
      <c r="AB119" s="27">
        <f>SUM(AB113:AB118)</f>
        <v>232</v>
      </c>
      <c r="AC119" s="27">
        <f>SUM(AC116:AC118)</f>
        <v>1</v>
      </c>
      <c r="AD119" s="125">
        <f>SUM(AD113:AD118)</f>
        <v>271</v>
      </c>
    </row>
    <row r="120" spans="1:30" x14ac:dyDescent="0.25">
      <c r="B120"/>
      <c r="F120"/>
      <c r="G120"/>
      <c r="H120"/>
      <c r="I120"/>
      <c r="AD120"/>
    </row>
    <row r="121" spans="1:30" x14ac:dyDescent="0.25">
      <c r="B121"/>
      <c r="F121"/>
      <c r="G121"/>
      <c r="H121"/>
      <c r="I121"/>
      <c r="AD121"/>
    </row>
    <row r="122" spans="1:30" x14ac:dyDescent="0.25">
      <c r="A122" s="8" t="s">
        <v>120</v>
      </c>
      <c r="B122" s="9" t="s">
        <v>121</v>
      </c>
      <c r="C122" s="6">
        <v>25</v>
      </c>
      <c r="D122" s="6">
        <v>12</v>
      </c>
      <c r="E122" s="6"/>
      <c r="F122" s="10">
        <f>+Regiones!F114</f>
        <v>0</v>
      </c>
      <c r="G122" s="10">
        <f>+Regiones!G114</f>
        <v>0</v>
      </c>
      <c r="H122" s="10">
        <f>+Regiones!H114</f>
        <v>0</v>
      </c>
      <c r="I122" s="10">
        <f>+Regiones!I114</f>
        <v>0</v>
      </c>
      <c r="J122" s="10">
        <f>+Regiones!J114</f>
        <v>0</v>
      </c>
      <c r="K122" s="10">
        <f>+Regiones!K114</f>
        <v>0</v>
      </c>
      <c r="L122" s="10">
        <f>+Regiones!L114</f>
        <v>0</v>
      </c>
      <c r="M122" s="10">
        <f>+Regiones!M114</f>
        <v>0</v>
      </c>
      <c r="N122" s="10">
        <f>+Regiones!N114</f>
        <v>0</v>
      </c>
      <c r="O122" s="10">
        <f>+Regiones!O114</f>
        <v>0</v>
      </c>
      <c r="P122" s="10">
        <f>+Regiones!P114</f>
        <v>0</v>
      </c>
      <c r="Q122" s="10">
        <f>+Regiones!Q114</f>
        <v>8</v>
      </c>
      <c r="R122" s="10">
        <f>+Regiones!R114</f>
        <v>0</v>
      </c>
      <c r="S122" s="10">
        <f>+Regiones!S114</f>
        <v>0</v>
      </c>
      <c r="T122" s="10">
        <f>+Regiones!T114</f>
        <v>0</v>
      </c>
      <c r="U122" s="10">
        <f>+Regiones!U114</f>
        <v>0</v>
      </c>
      <c r="V122" s="10">
        <f>+Regiones!V114</f>
        <v>0</v>
      </c>
      <c r="W122" s="10">
        <f>+Regiones!W114</f>
        <v>0</v>
      </c>
      <c r="X122" s="10">
        <f>+Regiones!X114</f>
        <v>0</v>
      </c>
      <c r="Y122" s="10">
        <f>+Regiones!Y114</f>
        <v>0</v>
      </c>
      <c r="Z122" s="10">
        <f>+Regiones!Z114</f>
        <v>0</v>
      </c>
      <c r="AA122" s="10">
        <f>+Regiones!AA114</f>
        <v>0</v>
      </c>
      <c r="AB122" s="10">
        <f>+Regiones!AB114</f>
        <v>14</v>
      </c>
      <c r="AC122" s="10">
        <f>+Regiones!AC114</f>
        <v>0</v>
      </c>
      <c r="AD122" s="6">
        <f>SUM(F122:AC122)</f>
        <v>22</v>
      </c>
    </row>
    <row r="123" spans="1:30" x14ac:dyDescent="0.25">
      <c r="A123" s="8" t="s">
        <v>120</v>
      </c>
      <c r="B123" s="9" t="s">
        <v>134</v>
      </c>
      <c r="C123" s="6">
        <v>19</v>
      </c>
      <c r="D123" s="6">
        <v>37</v>
      </c>
      <c r="E123" s="6"/>
      <c r="F123" s="6"/>
      <c r="G123" s="10"/>
      <c r="H123" s="10"/>
      <c r="I123" s="10"/>
      <c r="J123" s="6"/>
      <c r="K123" s="6"/>
      <c r="L123" s="6"/>
      <c r="M123" s="6"/>
      <c r="N123" s="6"/>
      <c r="O123" s="6">
        <v>56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>
        <f>SUM(F123:AC123)</f>
        <v>56</v>
      </c>
    </row>
    <row r="124" spans="1:30" s="38" customFormat="1" x14ac:dyDescent="0.25">
      <c r="A124" s="36"/>
      <c r="B124" s="37"/>
      <c r="C124" s="27">
        <f>SUM(C122:C123)</f>
        <v>44</v>
      </c>
      <c r="D124" s="27">
        <f>SUM(D122:D123)</f>
        <v>49</v>
      </c>
      <c r="E124" s="27"/>
      <c r="F124" s="27"/>
      <c r="G124" s="28"/>
      <c r="H124" s="28"/>
      <c r="I124" s="28"/>
      <c r="J124" s="27"/>
      <c r="K124" s="27"/>
      <c r="L124" s="27"/>
      <c r="M124" s="27"/>
      <c r="N124" s="27"/>
      <c r="O124" s="27">
        <f>SUM(O123)</f>
        <v>56</v>
      </c>
      <c r="P124" s="27"/>
      <c r="Q124" s="27">
        <f>SUM(Q122:Q123)</f>
        <v>8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>
        <f>SUM(AB122:AB123)</f>
        <v>14</v>
      </c>
      <c r="AC124" s="27"/>
      <c r="AD124" s="125">
        <f>SUM(AD122:AD123)</f>
        <v>78</v>
      </c>
    </row>
    <row r="125" spans="1:30" x14ac:dyDescent="0.25">
      <c r="B125"/>
      <c r="F125"/>
      <c r="G125"/>
      <c r="H125"/>
      <c r="I125"/>
      <c r="AD125"/>
    </row>
    <row r="126" spans="1:30" x14ac:dyDescent="0.25">
      <c r="A126" s="8" t="s">
        <v>125</v>
      </c>
      <c r="B126" s="9" t="s">
        <v>126</v>
      </c>
      <c r="C126" s="6">
        <v>25</v>
      </c>
      <c r="D126" s="6">
        <v>23</v>
      </c>
      <c r="E126" s="6"/>
      <c r="F126" s="6"/>
      <c r="G126" s="10"/>
      <c r="H126" s="10"/>
      <c r="I126" s="1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>
        <v>48</v>
      </c>
      <c r="AC126" s="6"/>
      <c r="AD126" s="6">
        <f>SUM(F126:AC126)</f>
        <v>48</v>
      </c>
    </row>
    <row r="127" spans="1:30" x14ac:dyDescent="0.25">
      <c r="A127" s="8" t="s">
        <v>125</v>
      </c>
      <c r="B127" s="9" t="s">
        <v>130</v>
      </c>
      <c r="C127" s="6">
        <v>16</v>
      </c>
      <c r="D127" s="6">
        <v>23</v>
      </c>
      <c r="E127" s="6"/>
      <c r="F127" s="6"/>
      <c r="G127" s="10"/>
      <c r="H127" s="10"/>
      <c r="I127" s="1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>
        <v>39</v>
      </c>
      <c r="AC127" s="6"/>
      <c r="AD127" s="6">
        <f>SUM(F127:AC127)</f>
        <v>39</v>
      </c>
    </row>
    <row r="128" spans="1:30" x14ac:dyDescent="0.25">
      <c r="A128" s="8" t="s">
        <v>125</v>
      </c>
      <c r="B128" s="9" t="s">
        <v>131</v>
      </c>
      <c r="C128" s="6">
        <v>13</v>
      </c>
      <c r="D128" s="6">
        <v>26</v>
      </c>
      <c r="E128" s="6"/>
      <c r="F128" s="6"/>
      <c r="G128" s="10"/>
      <c r="H128" s="10"/>
      <c r="I128" s="10"/>
      <c r="J128" s="6"/>
      <c r="K128" s="6"/>
      <c r="L128" s="6"/>
      <c r="M128" s="6"/>
      <c r="N128" s="6"/>
      <c r="O128" s="6"/>
      <c r="P128" s="6">
        <v>1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>
        <v>38</v>
      </c>
      <c r="AC128" s="6"/>
      <c r="AD128" s="6">
        <f>SUM(F128:AC128)</f>
        <v>39</v>
      </c>
    </row>
    <row r="129" spans="1:30" x14ac:dyDescent="0.25">
      <c r="A129" s="8" t="s">
        <v>125</v>
      </c>
      <c r="B129" s="9" t="s">
        <v>133</v>
      </c>
      <c r="C129" s="6">
        <v>16</v>
      </c>
      <c r="D129" s="6">
        <v>14</v>
      </c>
      <c r="E129" s="6"/>
      <c r="F129" s="6"/>
      <c r="G129" s="10"/>
      <c r="H129" s="10"/>
      <c r="I129" s="1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>
        <v>30</v>
      </c>
      <c r="AC129" s="6"/>
      <c r="AD129" s="6">
        <f>SUM(F129:AC129)</f>
        <v>30</v>
      </c>
    </row>
    <row r="130" spans="1:30" s="38" customFormat="1" x14ac:dyDescent="0.25">
      <c r="A130" s="36"/>
      <c r="B130" s="37"/>
      <c r="C130" s="27">
        <f>SUM(C126:C129)</f>
        <v>70</v>
      </c>
      <c r="D130" s="27">
        <f>SUM(D126:D129)</f>
        <v>86</v>
      </c>
      <c r="E130" s="27"/>
      <c r="F130" s="27"/>
      <c r="G130" s="28"/>
      <c r="H130" s="28"/>
      <c r="I130" s="28"/>
      <c r="J130" s="36"/>
      <c r="K130" s="36"/>
      <c r="L130" s="36"/>
      <c r="M130" s="36"/>
      <c r="N130" s="36"/>
      <c r="O130" s="36"/>
      <c r="P130" s="36">
        <f>SUM(P128:P129)</f>
        <v>1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>
        <f>SUM(AB126:AB129)</f>
        <v>155</v>
      </c>
      <c r="AC130" s="36"/>
      <c r="AD130" s="125">
        <f>SUM(AD126:AD129)</f>
        <v>156</v>
      </c>
    </row>
    <row r="131" spans="1:30" x14ac:dyDescent="0.25">
      <c r="C131" s="1"/>
      <c r="D131" s="1"/>
      <c r="E131" s="1"/>
      <c r="F131" s="1"/>
    </row>
    <row r="132" spans="1:30" x14ac:dyDescent="0.25">
      <c r="C132" s="1"/>
      <c r="D132" s="1"/>
      <c r="E132" s="1"/>
      <c r="F132" s="1"/>
    </row>
    <row r="133" spans="1:30" s="2" customFormat="1" ht="302.25" customHeight="1" x14ac:dyDescent="0.25">
      <c r="A133"/>
      <c r="B133" s="5"/>
      <c r="C133" s="1"/>
      <c r="D133" s="1"/>
      <c r="E133" s="1"/>
      <c r="F133" s="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</row>
    <row r="134" spans="1:30" s="2" customFormat="1" ht="18.75" x14ac:dyDescent="0.3">
      <c r="A134" s="151" t="s">
        <v>61</v>
      </c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</row>
    <row r="135" spans="1:30" s="2" customFormat="1" x14ac:dyDescent="0.25">
      <c r="A135" s="152" t="s">
        <v>27</v>
      </c>
      <c r="B135" s="152" t="s">
        <v>31</v>
      </c>
      <c r="C135" s="152" t="s">
        <v>28</v>
      </c>
      <c r="D135" s="152"/>
      <c r="E135" s="53"/>
      <c r="F135" s="153" t="s">
        <v>24</v>
      </c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4" t="s">
        <v>25</v>
      </c>
    </row>
    <row r="136" spans="1:30" s="2" customFormat="1" ht="111.75" customHeight="1" x14ac:dyDescent="0.25">
      <c r="A136" s="152"/>
      <c r="B136" s="152"/>
      <c r="C136" s="4" t="s">
        <v>30</v>
      </c>
      <c r="D136" s="4" t="s">
        <v>29</v>
      </c>
      <c r="E136" s="54"/>
      <c r="F136" s="3" t="s">
        <v>0</v>
      </c>
      <c r="G136" s="3" t="s">
        <v>1</v>
      </c>
      <c r="H136" s="3" t="s">
        <v>2</v>
      </c>
      <c r="I136" s="3" t="s">
        <v>3</v>
      </c>
      <c r="J136" s="3" t="s">
        <v>4</v>
      </c>
      <c r="K136" s="3" t="s">
        <v>5</v>
      </c>
      <c r="L136" s="3" t="s">
        <v>6</v>
      </c>
      <c r="M136" s="3" t="s">
        <v>7</v>
      </c>
      <c r="N136" s="3" t="s">
        <v>8</v>
      </c>
      <c r="O136" s="3" t="s">
        <v>9</v>
      </c>
      <c r="P136" s="3" t="s">
        <v>10</v>
      </c>
      <c r="Q136" s="3" t="s">
        <v>11</v>
      </c>
      <c r="R136" s="3" t="s">
        <v>12</v>
      </c>
      <c r="S136" s="3" t="s">
        <v>13</v>
      </c>
      <c r="T136" s="3" t="s">
        <v>14</v>
      </c>
      <c r="U136" s="3" t="s">
        <v>15</v>
      </c>
      <c r="V136" s="3" t="s">
        <v>16</v>
      </c>
      <c r="W136" s="3" t="s">
        <v>17</v>
      </c>
      <c r="X136" s="3" t="s">
        <v>18</v>
      </c>
      <c r="Y136" s="3" t="s">
        <v>19</v>
      </c>
      <c r="Z136" s="3" t="s">
        <v>20</v>
      </c>
      <c r="AA136" s="3" t="s">
        <v>21</v>
      </c>
      <c r="AB136" s="3" t="s">
        <v>22</v>
      </c>
      <c r="AC136" s="3" t="s">
        <v>23</v>
      </c>
      <c r="AD136" s="155"/>
    </row>
    <row r="137" spans="1:30" s="2" customFormat="1" x14ac:dyDescent="0.25">
      <c r="A137" s="147" t="s">
        <v>81</v>
      </c>
      <c r="B137" s="7" t="s">
        <v>32</v>
      </c>
      <c r="C137" s="6">
        <v>15</v>
      </c>
      <c r="D137" s="6">
        <v>18</v>
      </c>
      <c r="E137" s="55"/>
      <c r="F137" s="12"/>
      <c r="G137" s="13"/>
      <c r="H137" s="13"/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>
        <v>33</v>
      </c>
      <c r="AC137" s="15"/>
      <c r="AD137" s="6">
        <f>SUM(F137:AC137)</f>
        <v>33</v>
      </c>
    </row>
    <row r="138" spans="1:30" s="2" customFormat="1" x14ac:dyDescent="0.25">
      <c r="A138" s="148"/>
      <c r="B138" s="9" t="s">
        <v>33</v>
      </c>
      <c r="C138" s="6">
        <v>11</v>
      </c>
      <c r="D138" s="6">
        <v>20</v>
      </c>
      <c r="E138" s="56"/>
      <c r="F138" s="16"/>
      <c r="G138" s="17"/>
      <c r="H138" s="17"/>
      <c r="I138" s="17"/>
      <c r="J138" s="18"/>
      <c r="K138" s="18"/>
      <c r="L138" s="18"/>
      <c r="M138" s="18"/>
      <c r="N138" s="18"/>
      <c r="O138" s="18"/>
      <c r="P138" s="18">
        <v>3</v>
      </c>
      <c r="Q138" s="18"/>
      <c r="R138" s="18"/>
      <c r="S138" s="18"/>
      <c r="T138" s="18"/>
      <c r="U138" s="18"/>
      <c r="V138" s="18">
        <v>2</v>
      </c>
      <c r="W138" s="18"/>
      <c r="X138" s="18"/>
      <c r="Y138" s="18"/>
      <c r="Z138" s="18"/>
      <c r="AA138" s="18"/>
      <c r="AB138" s="18">
        <v>26</v>
      </c>
      <c r="AC138" s="19"/>
      <c r="AD138" s="6">
        <f t="shared" ref="AD138:AD150" si="12">SUM(F138:AC138)</f>
        <v>31</v>
      </c>
    </row>
    <row r="139" spans="1:30" s="2" customFormat="1" x14ac:dyDescent="0.25">
      <c r="A139" s="148"/>
      <c r="B139" s="9" t="s">
        <v>34</v>
      </c>
      <c r="C139" s="6">
        <v>15</v>
      </c>
      <c r="D139" s="6">
        <v>20</v>
      </c>
      <c r="E139" s="56"/>
      <c r="F139" s="16"/>
      <c r="G139" s="17"/>
      <c r="H139" s="17"/>
      <c r="I139" s="17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>
        <v>35</v>
      </c>
      <c r="AC139" s="19"/>
      <c r="AD139" s="6">
        <f t="shared" si="12"/>
        <v>35</v>
      </c>
    </row>
    <row r="140" spans="1:30" s="2" customFormat="1" x14ac:dyDescent="0.25">
      <c r="A140" s="148"/>
      <c r="B140" s="9" t="s">
        <v>35</v>
      </c>
      <c r="C140" s="6">
        <v>19</v>
      </c>
      <c r="D140" s="6">
        <v>29</v>
      </c>
      <c r="E140" s="56"/>
      <c r="F140" s="16"/>
      <c r="G140" s="17"/>
      <c r="H140" s="17"/>
      <c r="I140" s="17"/>
      <c r="J140" s="18"/>
      <c r="K140" s="18"/>
      <c r="L140" s="18"/>
      <c r="M140" s="18"/>
      <c r="N140" s="18"/>
      <c r="O140" s="18"/>
      <c r="P140" s="18">
        <v>43</v>
      </c>
      <c r="Q140" s="18">
        <v>1</v>
      </c>
      <c r="R140" s="18"/>
      <c r="S140" s="18"/>
      <c r="T140" s="18"/>
      <c r="U140" s="18"/>
      <c r="V140" s="18">
        <v>1</v>
      </c>
      <c r="W140" s="18"/>
      <c r="X140" s="18"/>
      <c r="Y140" s="18"/>
      <c r="Z140" s="18">
        <v>2</v>
      </c>
      <c r="AA140" s="18"/>
      <c r="AB140" s="20">
        <v>1</v>
      </c>
      <c r="AC140" s="19"/>
      <c r="AD140" s="6">
        <f t="shared" si="12"/>
        <v>48</v>
      </c>
    </row>
    <row r="141" spans="1:30" s="2" customFormat="1" x14ac:dyDescent="0.25">
      <c r="A141" s="148"/>
      <c r="B141" s="9" t="s">
        <v>36</v>
      </c>
      <c r="C141" s="6">
        <v>19</v>
      </c>
      <c r="D141" s="6">
        <v>42</v>
      </c>
      <c r="E141" s="56"/>
      <c r="F141" s="16">
        <f>+Regiones!F29</f>
        <v>0</v>
      </c>
      <c r="G141" s="16">
        <f>+Regiones!G29</f>
        <v>0</v>
      </c>
      <c r="H141" s="16">
        <f>+Regiones!H29</f>
        <v>0</v>
      </c>
      <c r="I141" s="16">
        <f>+Regiones!I29</f>
        <v>0</v>
      </c>
      <c r="J141" s="16">
        <f>+Regiones!J29</f>
        <v>0</v>
      </c>
      <c r="K141" s="16">
        <f>+Regiones!K29</f>
        <v>0</v>
      </c>
      <c r="L141" s="16">
        <f>+Regiones!L29</f>
        <v>0</v>
      </c>
      <c r="M141" s="16">
        <f>+Regiones!M29</f>
        <v>0</v>
      </c>
      <c r="N141" s="16">
        <f>+Regiones!N29</f>
        <v>0</v>
      </c>
      <c r="O141" s="16">
        <f>+Regiones!O29</f>
        <v>0</v>
      </c>
      <c r="P141" s="16">
        <f>+Regiones!P29</f>
        <v>0</v>
      </c>
      <c r="Q141" s="16">
        <f>+Regiones!Q29</f>
        <v>0</v>
      </c>
      <c r="R141" s="16">
        <f>+Regiones!R29</f>
        <v>0</v>
      </c>
      <c r="S141" s="16">
        <f>+Regiones!S29</f>
        <v>0</v>
      </c>
      <c r="T141" s="16">
        <f>+Regiones!T29</f>
        <v>0</v>
      </c>
      <c r="U141" s="16">
        <f>+Regiones!U29</f>
        <v>0</v>
      </c>
      <c r="V141" s="16">
        <f>+Regiones!V29</f>
        <v>0</v>
      </c>
      <c r="W141" s="16">
        <f>+Regiones!W29</f>
        <v>0</v>
      </c>
      <c r="X141" s="16">
        <f>+Regiones!X29</f>
        <v>0</v>
      </c>
      <c r="Y141" s="16">
        <f>+Regiones!Y29</f>
        <v>0</v>
      </c>
      <c r="Z141" s="16">
        <f>+Regiones!Z29</f>
        <v>0</v>
      </c>
      <c r="AA141" s="16">
        <f>+Regiones!AA29</f>
        <v>0</v>
      </c>
      <c r="AB141" s="16">
        <f>+Regiones!AB29</f>
        <v>0</v>
      </c>
      <c r="AC141" s="16">
        <f>+Regiones!AC29</f>
        <v>61</v>
      </c>
      <c r="AD141" s="6">
        <f t="shared" si="12"/>
        <v>61</v>
      </c>
    </row>
    <row r="142" spans="1:30" s="2" customFormat="1" x14ac:dyDescent="0.25">
      <c r="A142" s="148"/>
      <c r="B142" s="9" t="s">
        <v>37</v>
      </c>
      <c r="C142" s="6">
        <v>13</v>
      </c>
      <c r="D142" s="6">
        <v>17</v>
      </c>
      <c r="E142" s="56"/>
      <c r="F142" s="16"/>
      <c r="G142" s="17"/>
      <c r="H142" s="17"/>
      <c r="I142" s="17"/>
      <c r="J142" s="18"/>
      <c r="K142" s="18"/>
      <c r="L142" s="18"/>
      <c r="M142" s="18"/>
      <c r="N142" s="18"/>
      <c r="O142" s="18"/>
      <c r="P142" s="18">
        <v>1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20">
        <v>29</v>
      </c>
      <c r="AC142" s="19"/>
      <c r="AD142" s="6">
        <f t="shared" si="12"/>
        <v>30</v>
      </c>
    </row>
    <row r="143" spans="1:30" s="2" customFormat="1" x14ac:dyDescent="0.25">
      <c r="A143" s="148"/>
      <c r="B143" s="9" t="s">
        <v>38</v>
      </c>
      <c r="C143" s="6">
        <v>19</v>
      </c>
      <c r="D143" s="6">
        <v>41</v>
      </c>
      <c r="E143" s="56"/>
      <c r="F143" s="16"/>
      <c r="G143" s="17"/>
      <c r="H143" s="17"/>
      <c r="I143" s="17"/>
      <c r="J143" s="18"/>
      <c r="K143" s="18"/>
      <c r="L143" s="18"/>
      <c r="M143" s="18"/>
      <c r="N143" s="18"/>
      <c r="O143" s="18"/>
      <c r="P143" s="18">
        <v>1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20">
        <v>59</v>
      </c>
      <c r="AC143" s="19"/>
      <c r="AD143" s="6">
        <f t="shared" si="12"/>
        <v>60</v>
      </c>
    </row>
    <row r="144" spans="1:30" s="2" customFormat="1" x14ac:dyDescent="0.25">
      <c r="A144" s="148"/>
      <c r="B144" s="9" t="s">
        <v>39</v>
      </c>
      <c r="C144" s="6">
        <v>24</v>
      </c>
      <c r="D144" s="6">
        <v>36</v>
      </c>
      <c r="E144" s="56"/>
      <c r="F144" s="16"/>
      <c r="G144" s="17"/>
      <c r="H144" s="17"/>
      <c r="I144" s="17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9">
        <v>60</v>
      </c>
      <c r="AD144" s="6">
        <f t="shared" si="12"/>
        <v>60</v>
      </c>
    </row>
    <row r="145" spans="1:30" s="2" customFormat="1" x14ac:dyDescent="0.25">
      <c r="A145" s="148"/>
      <c r="B145" s="9" t="s">
        <v>40</v>
      </c>
      <c r="C145" s="6">
        <v>13</v>
      </c>
      <c r="D145" s="6">
        <v>33</v>
      </c>
      <c r="E145" s="56"/>
      <c r="F145" s="16"/>
      <c r="G145" s="17"/>
      <c r="H145" s="17"/>
      <c r="I145" s="17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9">
        <v>46</v>
      </c>
      <c r="AD145" s="6">
        <f t="shared" si="12"/>
        <v>46</v>
      </c>
    </row>
    <row r="146" spans="1:30" s="2" customFormat="1" x14ac:dyDescent="0.25">
      <c r="A146" s="148"/>
      <c r="B146" s="9" t="s">
        <v>41</v>
      </c>
      <c r="C146" s="6">
        <v>14</v>
      </c>
      <c r="D146" s="6">
        <v>28</v>
      </c>
      <c r="E146" s="56"/>
      <c r="F146" s="16">
        <v>1</v>
      </c>
      <c r="G146" s="17"/>
      <c r="H146" s="17"/>
      <c r="I146" s="17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>
        <v>40</v>
      </c>
      <c r="AC146" s="19">
        <v>1</v>
      </c>
      <c r="AD146" s="6">
        <f t="shared" si="12"/>
        <v>42</v>
      </c>
    </row>
    <row r="147" spans="1:30" s="2" customFormat="1" x14ac:dyDescent="0.25">
      <c r="A147" s="148"/>
      <c r="B147" s="9" t="s">
        <v>42</v>
      </c>
      <c r="C147" s="6">
        <v>17</v>
      </c>
      <c r="D147" s="6">
        <v>35</v>
      </c>
      <c r="E147" s="56"/>
      <c r="F147" s="16"/>
      <c r="G147" s="17"/>
      <c r="H147" s="17"/>
      <c r="I147" s="17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>
        <v>52</v>
      </c>
      <c r="AC147" s="19"/>
      <c r="AD147" s="6">
        <f t="shared" si="12"/>
        <v>52</v>
      </c>
    </row>
    <row r="148" spans="1:30" s="2" customFormat="1" x14ac:dyDescent="0.25">
      <c r="A148" s="148"/>
      <c r="B148" s="9" t="s">
        <v>45</v>
      </c>
      <c r="C148" s="6">
        <v>38</v>
      </c>
      <c r="D148" s="6">
        <v>23</v>
      </c>
      <c r="E148" s="56"/>
      <c r="F148" s="16">
        <f>+Regiones!F36</f>
        <v>0</v>
      </c>
      <c r="G148" s="16">
        <f>+Regiones!G36</f>
        <v>0</v>
      </c>
      <c r="H148" s="16">
        <f>+Regiones!H36</f>
        <v>0</v>
      </c>
      <c r="I148" s="16">
        <f>+Regiones!I36</f>
        <v>0</v>
      </c>
      <c r="J148" s="16">
        <f>+Regiones!J36</f>
        <v>0</v>
      </c>
      <c r="K148" s="16">
        <f>+Regiones!K36</f>
        <v>0</v>
      </c>
      <c r="L148" s="16">
        <f>+Regiones!L36</f>
        <v>0</v>
      </c>
      <c r="M148" s="16">
        <f>+Regiones!M36</f>
        <v>0</v>
      </c>
      <c r="N148" s="16">
        <f>+Regiones!N36</f>
        <v>0</v>
      </c>
      <c r="O148" s="16">
        <f>+Regiones!O36</f>
        <v>3</v>
      </c>
      <c r="P148" s="16">
        <f>+Regiones!P36</f>
        <v>1</v>
      </c>
      <c r="Q148" s="16">
        <f>+Regiones!Q36</f>
        <v>0</v>
      </c>
      <c r="R148" s="16">
        <f>+Regiones!R36</f>
        <v>0</v>
      </c>
      <c r="S148" s="16">
        <f>+Regiones!S36</f>
        <v>0</v>
      </c>
      <c r="T148" s="16">
        <f>+Regiones!T36</f>
        <v>0</v>
      </c>
      <c r="U148" s="16">
        <f>+Regiones!U36</f>
        <v>0</v>
      </c>
      <c r="V148" s="16">
        <f>+Regiones!V36</f>
        <v>1</v>
      </c>
      <c r="W148" s="16">
        <f>+Regiones!W36</f>
        <v>0</v>
      </c>
      <c r="X148" s="16">
        <f>+Regiones!X36</f>
        <v>0</v>
      </c>
      <c r="Y148" s="16">
        <f>+Regiones!Y36</f>
        <v>0</v>
      </c>
      <c r="Z148" s="16">
        <f>+Regiones!Z36</f>
        <v>0</v>
      </c>
      <c r="AA148" s="16">
        <f>+Regiones!AA36</f>
        <v>1</v>
      </c>
      <c r="AB148" s="16">
        <f>+Regiones!AB36</f>
        <v>55</v>
      </c>
      <c r="AC148" s="16">
        <f>+Regiones!AC36</f>
        <v>0</v>
      </c>
      <c r="AD148" s="6">
        <f t="shared" si="12"/>
        <v>61</v>
      </c>
    </row>
    <row r="149" spans="1:30" s="2" customFormat="1" x14ac:dyDescent="0.25">
      <c r="A149" s="148"/>
      <c r="B149" s="9" t="s">
        <v>43</v>
      </c>
      <c r="C149" s="6">
        <v>14</v>
      </c>
      <c r="D149" s="6">
        <v>17</v>
      </c>
      <c r="E149" s="56"/>
      <c r="F149" s="16"/>
      <c r="G149" s="17"/>
      <c r="H149" s="17"/>
      <c r="I149" s="17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>
        <v>31</v>
      </c>
      <c r="AC149" s="19"/>
      <c r="AD149" s="6">
        <f t="shared" si="12"/>
        <v>31</v>
      </c>
    </row>
    <row r="150" spans="1:30" s="2" customFormat="1" x14ac:dyDescent="0.25">
      <c r="A150" s="149"/>
      <c r="B150" s="9" t="s">
        <v>44</v>
      </c>
      <c r="C150" s="6">
        <v>16</v>
      </c>
      <c r="D150" s="6">
        <v>18</v>
      </c>
      <c r="E150" s="56"/>
      <c r="F150" s="22"/>
      <c r="G150" s="23"/>
      <c r="H150" s="23"/>
      <c r="I150" s="23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>
        <v>34</v>
      </c>
      <c r="AC150" s="25"/>
      <c r="AD150" s="26">
        <f t="shared" si="12"/>
        <v>34</v>
      </c>
    </row>
    <row r="151" spans="1:30" s="45" customFormat="1" x14ac:dyDescent="0.25">
      <c r="A151" s="150" t="s">
        <v>62</v>
      </c>
      <c r="B151" s="150"/>
      <c r="C151" s="29">
        <f>SUM(C137:C150)</f>
        <v>247</v>
      </c>
      <c r="D151" s="29">
        <f>SUM(D137:D150)</f>
        <v>377</v>
      </c>
      <c r="E151" s="57"/>
      <c r="F151" s="30">
        <f>SUM(F137:F150)</f>
        <v>1</v>
      </c>
      <c r="G151" s="30"/>
      <c r="H151" s="30"/>
      <c r="I151" s="30"/>
      <c r="J151" s="30"/>
      <c r="K151" s="30"/>
      <c r="L151" s="30"/>
      <c r="M151" s="30"/>
      <c r="N151" s="30"/>
      <c r="O151" s="30">
        <f t="shared" ref="O151:AC151" si="13">SUM(O137:O150)</f>
        <v>3</v>
      </c>
      <c r="P151" s="30">
        <f t="shared" si="13"/>
        <v>49</v>
      </c>
      <c r="Q151" s="30">
        <f t="shared" si="13"/>
        <v>1</v>
      </c>
      <c r="R151" s="30"/>
      <c r="S151" s="30"/>
      <c r="T151" s="30"/>
      <c r="U151" s="30"/>
      <c r="V151" s="30">
        <f t="shared" si="13"/>
        <v>4</v>
      </c>
      <c r="W151" s="30"/>
      <c r="X151" s="30"/>
      <c r="Y151" s="30"/>
      <c r="Z151" s="30">
        <f t="shared" si="13"/>
        <v>2</v>
      </c>
      <c r="AA151" s="30">
        <f t="shared" si="13"/>
        <v>1</v>
      </c>
      <c r="AB151" s="30">
        <f t="shared" si="13"/>
        <v>395</v>
      </c>
      <c r="AC151" s="30">
        <f t="shared" si="13"/>
        <v>168</v>
      </c>
      <c r="AD151" s="124">
        <f>SUM(AD137:AD150)</f>
        <v>624</v>
      </c>
    </row>
    <row r="152" spans="1:30" s="2" customFormat="1" x14ac:dyDescent="0.25">
      <c r="A152"/>
      <c r="B152" s="5"/>
      <c r="C152" s="1"/>
      <c r="D152" s="1"/>
      <c r="E152" s="1"/>
      <c r="F152" s="1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</row>
    <row r="153" spans="1:30" s="38" customFormat="1" ht="12" customHeight="1" x14ac:dyDescent="0.25">
      <c r="A153" s="36" t="s">
        <v>81</v>
      </c>
      <c r="B153" s="37" t="s">
        <v>82</v>
      </c>
      <c r="C153" s="27">
        <v>10</v>
      </c>
      <c r="D153" s="27">
        <v>12</v>
      </c>
      <c r="E153" s="27"/>
      <c r="F153" s="27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>
        <v>22</v>
      </c>
      <c r="AD153" s="125">
        <f>SUM(F153:AC153)</f>
        <v>22</v>
      </c>
    </row>
    <row r="154" spans="1:30" s="2" customFormat="1" hidden="1" x14ac:dyDescent="0.25">
      <c r="A154"/>
      <c r="B154" s="5"/>
      <c r="C154" s="1"/>
      <c r="D154" s="1"/>
      <c r="E154" s="1"/>
      <c r="F154" s="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</row>
    <row r="155" spans="1:30" s="45" customFormat="1" hidden="1" x14ac:dyDescent="0.25">
      <c r="A155" s="38"/>
      <c r="B155" s="43"/>
      <c r="C155" s="44">
        <f>SUM(C151:C153)</f>
        <v>257</v>
      </c>
      <c r="D155" s="44">
        <f t="shared" ref="D155:AD155" si="14">SUM(D151:D153)</f>
        <v>389</v>
      </c>
      <c r="E155" s="44"/>
      <c r="F155" s="44">
        <f t="shared" si="14"/>
        <v>1</v>
      </c>
      <c r="G155" s="44"/>
      <c r="H155" s="44"/>
      <c r="I155" s="44"/>
      <c r="J155" s="44"/>
      <c r="K155" s="44"/>
      <c r="L155" s="44"/>
      <c r="M155" s="44"/>
      <c r="N155" s="44"/>
      <c r="O155" s="44">
        <f t="shared" si="14"/>
        <v>3</v>
      </c>
      <c r="P155" s="44">
        <f t="shared" si="14"/>
        <v>49</v>
      </c>
      <c r="Q155" s="44">
        <f t="shared" si="14"/>
        <v>1</v>
      </c>
      <c r="R155" s="44"/>
      <c r="S155" s="44"/>
      <c r="T155" s="44"/>
      <c r="U155" s="44"/>
      <c r="V155" s="44">
        <f t="shared" si="14"/>
        <v>4</v>
      </c>
      <c r="W155" s="44"/>
      <c r="X155" s="44"/>
      <c r="Y155" s="44"/>
      <c r="Z155" s="44">
        <f t="shared" si="14"/>
        <v>2</v>
      </c>
      <c r="AA155" s="44">
        <f t="shared" si="14"/>
        <v>1</v>
      </c>
      <c r="AB155" s="44">
        <f t="shared" si="14"/>
        <v>395</v>
      </c>
      <c r="AC155" s="44">
        <f t="shared" si="14"/>
        <v>190</v>
      </c>
      <c r="AD155" s="51">
        <f t="shared" si="14"/>
        <v>646</v>
      </c>
    </row>
    <row r="156" spans="1:30" s="2" customFormat="1" x14ac:dyDescent="0.25">
      <c r="A156"/>
      <c r="B156" s="5"/>
      <c r="C156" s="1"/>
      <c r="D156" s="1"/>
      <c r="E156" s="1"/>
      <c r="F156" s="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2" customFormat="1" x14ac:dyDescent="0.25">
      <c r="A157"/>
      <c r="B157" s="5"/>
      <c r="C157" s="1"/>
      <c r="D157" s="1"/>
      <c r="E157" s="1"/>
      <c r="F157" s="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2" customFormat="1" x14ac:dyDescent="0.25">
      <c r="A158"/>
      <c r="B158" s="5"/>
      <c r="C158" s="1"/>
      <c r="D158" s="1"/>
      <c r="E158" s="1"/>
      <c r="F158" s="1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2" customFormat="1" x14ac:dyDescent="0.25">
      <c r="A159"/>
      <c r="B159" s="5"/>
      <c r="C159" s="1"/>
      <c r="D159" s="1"/>
      <c r="E159" s="1"/>
      <c r="F159" s="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2" customFormat="1" x14ac:dyDescent="0.25">
      <c r="A160"/>
      <c r="B160" s="5"/>
      <c r="C160" s="1"/>
      <c r="D160" s="1"/>
      <c r="E160" s="1"/>
      <c r="F160" s="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2" customFormat="1" x14ac:dyDescent="0.25">
      <c r="A161"/>
      <c r="B161" s="5"/>
      <c r="C161" s="1"/>
      <c r="D161" s="1"/>
      <c r="E161" s="1"/>
      <c r="F161" s="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2" customFormat="1" x14ac:dyDescent="0.25">
      <c r="A162"/>
      <c r="B162" s="5"/>
      <c r="C162" s="1"/>
      <c r="D162" s="1"/>
      <c r="E162" s="1"/>
      <c r="F162" s="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2" customFormat="1" x14ac:dyDescent="0.25">
      <c r="A163"/>
      <c r="B163" s="5"/>
      <c r="C163" s="1"/>
      <c r="D163" s="1"/>
      <c r="E163" s="1"/>
      <c r="F163" s="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2" customFormat="1" x14ac:dyDescent="0.25">
      <c r="A164"/>
      <c r="B164" s="5"/>
      <c r="C164" s="1"/>
      <c r="D164" s="1"/>
      <c r="E164" s="1"/>
      <c r="F164" s="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0" s="2" customFormat="1" x14ac:dyDescent="0.25">
      <c r="A165"/>
      <c r="B165" s="5"/>
      <c r="C165" s="1"/>
      <c r="D165" s="1"/>
      <c r="E165" s="1"/>
      <c r="F165" s="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</row>
    <row r="166" spans="1:30" s="2" customFormat="1" x14ac:dyDescent="0.25">
      <c r="A166"/>
      <c r="B166" s="5"/>
      <c r="C166" s="1"/>
      <c r="D166" s="1"/>
      <c r="E166" s="1"/>
      <c r="F166" s="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</row>
    <row r="167" spans="1:30" s="2" customFormat="1" x14ac:dyDescent="0.25">
      <c r="A167"/>
      <c r="B167" s="5"/>
      <c r="C167" s="1"/>
      <c r="D167" s="1"/>
      <c r="E167" s="1"/>
      <c r="F167" s="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</row>
    <row r="168" spans="1:30" s="2" customFormat="1" x14ac:dyDescent="0.25">
      <c r="A168"/>
      <c r="B168" s="5"/>
      <c r="C168" s="1"/>
      <c r="D168" s="1"/>
      <c r="E168" s="1"/>
      <c r="F168" s="1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</row>
    <row r="169" spans="1:30" s="2" customFormat="1" x14ac:dyDescent="0.25">
      <c r="A169"/>
      <c r="B169" s="5"/>
      <c r="C169" s="1"/>
      <c r="D169" s="1"/>
      <c r="E169" s="1"/>
      <c r="F169" s="1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</row>
    <row r="170" spans="1:30" s="2" customFormat="1" x14ac:dyDescent="0.25">
      <c r="A170"/>
      <c r="B170" s="5"/>
      <c r="C170" s="1"/>
      <c r="D170" s="1"/>
      <c r="E170" s="1"/>
      <c r="F170" s="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</row>
    <row r="171" spans="1:30" s="2" customFormat="1" x14ac:dyDescent="0.25">
      <c r="A171"/>
      <c r="B171" s="5"/>
      <c r="C171" s="1"/>
      <c r="D171" s="1"/>
      <c r="E171" s="1"/>
      <c r="F171" s="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</row>
    <row r="172" spans="1:30" s="2" customFormat="1" x14ac:dyDescent="0.25">
      <c r="A172"/>
      <c r="B172" s="5"/>
      <c r="C172" s="1"/>
      <c r="D172" s="1"/>
      <c r="E172" s="1"/>
      <c r="F172" s="1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</row>
    <row r="173" spans="1:30" s="2" customFormat="1" x14ac:dyDescent="0.25">
      <c r="A173"/>
      <c r="B173" s="5"/>
      <c r="C173" s="1"/>
      <c r="D173" s="1"/>
      <c r="E173" s="1"/>
      <c r="F173" s="1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</row>
    <row r="174" spans="1:30" s="2" customFormat="1" x14ac:dyDescent="0.25">
      <c r="A174"/>
      <c r="B174" s="5"/>
      <c r="C174" s="1"/>
      <c r="D174" s="1"/>
      <c r="E174" s="1"/>
      <c r="F174" s="1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</row>
    <row r="175" spans="1:30" s="2" customFormat="1" x14ac:dyDescent="0.25">
      <c r="A175"/>
      <c r="B175" s="5"/>
      <c r="C175" s="1"/>
      <c r="D175" s="1"/>
      <c r="E175" s="1"/>
      <c r="F175" s="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</row>
    <row r="176" spans="1:30" s="2" customFormat="1" x14ac:dyDescent="0.25">
      <c r="A176"/>
      <c r="B176" s="5"/>
      <c r="C176" s="1"/>
      <c r="D176" s="1"/>
      <c r="E176" s="1"/>
      <c r="F176" s="1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</row>
    <row r="177" spans="1:30" s="2" customFormat="1" x14ac:dyDescent="0.25">
      <c r="A177"/>
      <c r="B177" s="5"/>
      <c r="C177" s="1"/>
      <c r="D177" s="1"/>
      <c r="E177" s="1"/>
      <c r="F177" s="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</row>
    <row r="178" spans="1:30" s="2" customFormat="1" x14ac:dyDescent="0.25">
      <c r="A178"/>
      <c r="B178" s="5"/>
      <c r="C178" s="1"/>
      <c r="D178" s="1"/>
      <c r="E178" s="1"/>
      <c r="F178" s="1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</row>
    <row r="179" spans="1:30" s="2" customFormat="1" x14ac:dyDescent="0.25">
      <c r="A179"/>
      <c r="B179" s="5"/>
      <c r="C179" s="1"/>
      <c r="D179" s="1"/>
      <c r="E179" s="1"/>
      <c r="F179" s="1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</row>
    <row r="180" spans="1:30" s="2" customFormat="1" x14ac:dyDescent="0.25">
      <c r="A180"/>
      <c r="B180" s="5"/>
      <c r="C180" s="1"/>
      <c r="D180" s="1"/>
      <c r="E180" s="1"/>
      <c r="F180" s="1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</row>
    <row r="181" spans="1:30" s="2" customFormat="1" x14ac:dyDescent="0.25">
      <c r="A181"/>
      <c r="B181" s="5"/>
      <c r="C181" s="1"/>
      <c r="D181" s="1"/>
      <c r="E181" s="1"/>
      <c r="F181" s="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</row>
    <row r="182" spans="1:30" s="2" customFormat="1" x14ac:dyDescent="0.25">
      <c r="A182"/>
      <c r="B182" s="5"/>
      <c r="C182" s="1"/>
      <c r="D182" s="1"/>
      <c r="E182" s="1"/>
      <c r="F182" s="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</row>
    <row r="183" spans="1:30" s="2" customFormat="1" x14ac:dyDescent="0.25">
      <c r="A183"/>
      <c r="B183" s="5"/>
      <c r="C183" s="1"/>
      <c r="D183" s="1"/>
      <c r="E183" s="1"/>
      <c r="F183" s="1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</row>
    <row r="184" spans="1:30" s="2" customFormat="1" x14ac:dyDescent="0.25">
      <c r="A184"/>
      <c r="B184" s="5"/>
      <c r="C184" s="1"/>
      <c r="D184" s="1"/>
      <c r="E184" s="1"/>
      <c r="F184" s="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</row>
    <row r="185" spans="1:30" s="2" customFormat="1" x14ac:dyDescent="0.25">
      <c r="A185"/>
      <c r="B185" s="5"/>
      <c r="C185" s="1"/>
      <c r="D185" s="1"/>
      <c r="E185" s="1"/>
      <c r="F185" s="1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</row>
    <row r="186" spans="1:30" s="2" customFormat="1" x14ac:dyDescent="0.25">
      <c r="A186"/>
      <c r="B186" s="5"/>
      <c r="C186" s="1"/>
      <c r="D186" s="1"/>
      <c r="E186" s="1"/>
      <c r="F186" s="1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</row>
    <row r="187" spans="1:30" s="2" customFormat="1" x14ac:dyDescent="0.25">
      <c r="A187"/>
      <c r="B187" s="5"/>
      <c r="C187" s="1"/>
      <c r="D187" s="1"/>
      <c r="E187" s="1"/>
      <c r="F187" s="1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</row>
    <row r="188" spans="1:30" s="2" customFormat="1" x14ac:dyDescent="0.25">
      <c r="A188"/>
      <c r="B188" s="5"/>
      <c r="C188" s="1"/>
      <c r="D188" s="1"/>
      <c r="E188" s="1"/>
      <c r="F188" s="1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</row>
    <row r="189" spans="1:30" s="2" customFormat="1" x14ac:dyDescent="0.25">
      <c r="A189"/>
      <c r="B189" s="5"/>
      <c r="C189" s="1"/>
      <c r="D189" s="1"/>
      <c r="E189" s="1"/>
      <c r="F189" s="1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</row>
    <row r="190" spans="1:30" s="2" customFormat="1" x14ac:dyDescent="0.25">
      <c r="A190"/>
      <c r="B190" s="5"/>
      <c r="C190" s="1"/>
      <c r="D190" s="1"/>
      <c r="E190" s="1"/>
      <c r="F190" s="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</row>
    <row r="191" spans="1:30" s="2" customFormat="1" x14ac:dyDescent="0.25">
      <c r="A191"/>
      <c r="B191" s="5"/>
      <c r="C191" s="1"/>
      <c r="D191" s="1"/>
      <c r="E191" s="1"/>
      <c r="F191" s="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</row>
    <row r="192" spans="1:30" s="2" customFormat="1" x14ac:dyDescent="0.25">
      <c r="A192"/>
      <c r="B192" s="5"/>
      <c r="C192" s="1"/>
      <c r="D192" s="1"/>
      <c r="E192" s="1"/>
      <c r="F192" s="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</row>
    <row r="193" spans="1:30" s="2" customFormat="1" x14ac:dyDescent="0.25">
      <c r="A193"/>
      <c r="B193" s="5"/>
      <c r="C193" s="1"/>
      <c r="D193" s="1"/>
      <c r="E193" s="1"/>
      <c r="F193" s="1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</row>
    <row r="194" spans="1:30" s="2" customFormat="1" x14ac:dyDescent="0.25">
      <c r="A194"/>
      <c r="B194" s="5"/>
      <c r="C194" s="1"/>
      <c r="D194" s="1"/>
      <c r="E194" s="1"/>
      <c r="F194" s="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</row>
    <row r="195" spans="1:30" s="2" customFormat="1" x14ac:dyDescent="0.25">
      <c r="A195"/>
      <c r="B195" s="5"/>
      <c r="C195" s="1"/>
      <c r="D195" s="1"/>
      <c r="E195" s="1"/>
      <c r="F195" s="1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</row>
    <row r="196" spans="1:30" s="2" customFormat="1" x14ac:dyDescent="0.25">
      <c r="A196"/>
      <c r="B196" s="5"/>
      <c r="C196" s="1"/>
      <c r="D196" s="1"/>
      <c r="E196" s="1"/>
      <c r="F196" s="1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</row>
    <row r="197" spans="1:30" s="2" customFormat="1" x14ac:dyDescent="0.25">
      <c r="A197"/>
      <c r="B197" s="5"/>
      <c r="C197" s="1"/>
      <c r="D197" s="1"/>
      <c r="E197" s="1"/>
      <c r="F197" s="1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</row>
    <row r="198" spans="1:30" s="2" customFormat="1" x14ac:dyDescent="0.25">
      <c r="A198"/>
      <c r="B198" s="5"/>
      <c r="C198" s="1"/>
      <c r="D198" s="1"/>
      <c r="E198" s="1"/>
      <c r="F198" s="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</row>
    <row r="199" spans="1:30" s="2" customFormat="1" x14ac:dyDescent="0.25">
      <c r="A199"/>
      <c r="B199" s="5"/>
      <c r="C199" s="1"/>
      <c r="D199" s="1"/>
      <c r="E199" s="1"/>
      <c r="F199" s="1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</row>
    <row r="200" spans="1:30" s="2" customFormat="1" x14ac:dyDescent="0.25">
      <c r="A200"/>
      <c r="B200" s="5"/>
      <c r="C200" s="1"/>
      <c r="D200" s="1"/>
      <c r="E200" s="1"/>
      <c r="F200" s="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</row>
    <row r="201" spans="1:30" s="2" customFormat="1" x14ac:dyDescent="0.25">
      <c r="A201"/>
      <c r="B201" s="5"/>
      <c r="C201" s="1"/>
      <c r="D201" s="1"/>
      <c r="E201" s="1"/>
      <c r="F201" s="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</row>
    <row r="202" spans="1:30" s="2" customFormat="1" x14ac:dyDescent="0.25">
      <c r="A202"/>
      <c r="B202" s="5"/>
      <c r="C202" s="1"/>
      <c r="D202" s="1"/>
      <c r="E202" s="1"/>
      <c r="F202" s="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</row>
  </sheetData>
  <sortState ref="A141:AC153">
    <sortCondition ref="A141"/>
  </sortState>
  <mergeCells count="39">
    <mergeCell ref="A25:B25"/>
    <mergeCell ref="A2:AD2"/>
    <mergeCell ref="A3:A4"/>
    <mergeCell ref="B3:B4"/>
    <mergeCell ref="C3:D3"/>
    <mergeCell ref="F3:AC3"/>
    <mergeCell ref="AD3:AD4"/>
    <mergeCell ref="A29:AD29"/>
    <mergeCell ref="A30:A31"/>
    <mergeCell ref="B30:B31"/>
    <mergeCell ref="C30:D30"/>
    <mergeCell ref="F30:AC30"/>
    <mergeCell ref="AD30:AD31"/>
    <mergeCell ref="A58:AD58"/>
    <mergeCell ref="A59:A60"/>
    <mergeCell ref="B59:B60"/>
    <mergeCell ref="C59:D59"/>
    <mergeCell ref="F59:AC59"/>
    <mergeCell ref="AD59:AD60"/>
    <mergeCell ref="A87:AD87"/>
    <mergeCell ref="A88:A89"/>
    <mergeCell ref="B88:B89"/>
    <mergeCell ref="C88:D88"/>
    <mergeCell ref="F88:AC88"/>
    <mergeCell ref="AD88:AD89"/>
    <mergeCell ref="A110:AD110"/>
    <mergeCell ref="A111:A112"/>
    <mergeCell ref="B111:B112"/>
    <mergeCell ref="C111:D111"/>
    <mergeCell ref="F111:AC111"/>
    <mergeCell ref="AD111:AD112"/>
    <mergeCell ref="A137:A150"/>
    <mergeCell ref="A151:B151"/>
    <mergeCell ref="A134:AD134"/>
    <mergeCell ref="A135:A136"/>
    <mergeCell ref="B135:B136"/>
    <mergeCell ref="C135:D135"/>
    <mergeCell ref="F135:AC135"/>
    <mergeCell ref="AD135:AD136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3"/>
  <sheetViews>
    <sheetView tabSelected="1" topLeftCell="A62" zoomScale="76" zoomScaleNormal="76" workbookViewId="0">
      <selection activeCell="AH5" sqref="AH5"/>
    </sheetView>
  </sheetViews>
  <sheetFormatPr baseColWidth="10" defaultRowHeight="15" x14ac:dyDescent="0.25"/>
  <cols>
    <col min="1" max="1" width="18.140625" style="66" customWidth="1"/>
    <col min="2" max="2" width="28.85546875" style="94" customWidth="1"/>
    <col min="3" max="3" width="10.7109375" style="66" customWidth="1"/>
    <col min="4" max="4" width="11.42578125" style="66" customWidth="1"/>
    <col min="5" max="5" width="7" style="66" customWidth="1"/>
    <col min="6" max="9" width="4.28515625" style="95" customWidth="1"/>
    <col min="10" max="29" width="4.28515625" style="66" customWidth="1"/>
    <col min="30" max="30" width="7.28515625" style="80" customWidth="1"/>
    <col min="31" max="31" width="9.7109375" style="66" customWidth="1"/>
    <col min="32" max="16384" width="11.42578125" style="66"/>
  </cols>
  <sheetData>
    <row r="1" spans="1:31" ht="60" customHeight="1" x14ac:dyDescent="0.25"/>
    <row r="2" spans="1:31" ht="18.75" x14ac:dyDescent="0.3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24.75" customHeight="1" x14ac:dyDescent="0.25">
      <c r="A3" s="165" t="s">
        <v>27</v>
      </c>
      <c r="B3" s="165" t="s">
        <v>31</v>
      </c>
      <c r="C3" s="171" t="s">
        <v>28</v>
      </c>
      <c r="D3" s="172"/>
      <c r="E3" s="173"/>
      <c r="F3" s="166" t="s">
        <v>24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7" t="s">
        <v>142</v>
      </c>
      <c r="AE3" s="169" t="s">
        <v>26</v>
      </c>
    </row>
    <row r="4" spans="1:31" ht="108.75" customHeight="1" x14ac:dyDescent="0.25">
      <c r="A4" s="165"/>
      <c r="B4" s="165"/>
      <c r="C4" s="67" t="s">
        <v>30</v>
      </c>
      <c r="D4" s="67" t="s">
        <v>29</v>
      </c>
      <c r="E4" s="68" t="s">
        <v>25</v>
      </c>
      <c r="F4" s="69" t="s">
        <v>0</v>
      </c>
      <c r="G4" s="69" t="s">
        <v>1</v>
      </c>
      <c r="H4" s="69" t="s">
        <v>2</v>
      </c>
      <c r="I4" s="69" t="s">
        <v>3</v>
      </c>
      <c r="J4" s="69" t="s">
        <v>4</v>
      </c>
      <c r="K4" s="69" t="s">
        <v>5</v>
      </c>
      <c r="L4" s="69" t="s">
        <v>6</v>
      </c>
      <c r="M4" s="69" t="s">
        <v>7</v>
      </c>
      <c r="N4" s="69" t="s">
        <v>8</v>
      </c>
      <c r="O4" s="69" t="s">
        <v>9</v>
      </c>
      <c r="P4" s="69" t="s">
        <v>10</v>
      </c>
      <c r="Q4" s="69" t="s">
        <v>11</v>
      </c>
      <c r="R4" s="69" t="s">
        <v>12</v>
      </c>
      <c r="S4" s="69" t="s">
        <v>13</v>
      </c>
      <c r="T4" s="69" t="s">
        <v>14</v>
      </c>
      <c r="U4" s="69" t="s">
        <v>15</v>
      </c>
      <c r="V4" s="69" t="s">
        <v>16</v>
      </c>
      <c r="W4" s="69" t="s">
        <v>17</v>
      </c>
      <c r="X4" s="69" t="s">
        <v>18</v>
      </c>
      <c r="Y4" s="69" t="s">
        <v>19</v>
      </c>
      <c r="Z4" s="69" t="s">
        <v>20</v>
      </c>
      <c r="AA4" s="69" t="s">
        <v>21</v>
      </c>
      <c r="AB4" s="69" t="s">
        <v>22</v>
      </c>
      <c r="AC4" s="69" t="s">
        <v>23</v>
      </c>
      <c r="AD4" s="168"/>
      <c r="AE4" s="170"/>
    </row>
    <row r="5" spans="1:31" x14ac:dyDescent="0.25">
      <c r="A5" s="70" t="s">
        <v>88</v>
      </c>
      <c r="B5" s="71" t="s">
        <v>93</v>
      </c>
      <c r="C5" s="72">
        <v>43</v>
      </c>
      <c r="D5" s="72">
        <v>10</v>
      </c>
      <c r="E5" s="109">
        <f>SUM(C5:D5)</f>
        <v>53</v>
      </c>
      <c r="F5" s="73"/>
      <c r="G5" s="73"/>
      <c r="H5" s="73"/>
      <c r="I5" s="7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>
        <v>53</v>
      </c>
      <c r="AC5" s="72"/>
      <c r="AD5" s="72">
        <f t="shared" ref="AD5:AD18" si="0">SUM(F5:AC5)</f>
        <v>53</v>
      </c>
      <c r="AE5" s="74">
        <f t="shared" ref="AE5:AE18" si="1">SUM(AD5)/SUM($AD$5:$AD$18)</f>
        <v>0.1962962962962963</v>
      </c>
    </row>
    <row r="6" spans="1:31" x14ac:dyDescent="0.25">
      <c r="A6" s="70" t="s">
        <v>89</v>
      </c>
      <c r="B6" s="71" t="s">
        <v>94</v>
      </c>
      <c r="C6" s="72">
        <v>26</v>
      </c>
      <c r="D6" s="72">
        <v>23</v>
      </c>
      <c r="E6" s="109">
        <f t="shared" ref="E6:E18" si="2">SUM(C6:D6)</f>
        <v>49</v>
      </c>
      <c r="F6" s="72"/>
      <c r="G6" s="73"/>
      <c r="H6" s="73"/>
      <c r="I6" s="73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>
        <v>40</v>
      </c>
      <c r="W6" s="72"/>
      <c r="X6" s="72"/>
      <c r="Y6" s="72"/>
      <c r="Z6" s="72"/>
      <c r="AA6" s="72"/>
      <c r="AB6" s="72">
        <v>9</v>
      </c>
      <c r="AC6" s="72"/>
      <c r="AD6" s="72">
        <f t="shared" si="0"/>
        <v>49</v>
      </c>
      <c r="AE6" s="74">
        <f t="shared" si="1"/>
        <v>0.18148148148148149</v>
      </c>
    </row>
    <row r="7" spans="1:31" x14ac:dyDescent="0.25">
      <c r="A7" s="70" t="s">
        <v>90</v>
      </c>
      <c r="B7" s="71" t="s">
        <v>95</v>
      </c>
      <c r="C7" s="72">
        <v>0</v>
      </c>
      <c r="D7" s="72">
        <v>0</v>
      </c>
      <c r="E7" s="109">
        <f t="shared" si="2"/>
        <v>0</v>
      </c>
      <c r="F7" s="72"/>
      <c r="G7" s="73"/>
      <c r="H7" s="73"/>
      <c r="I7" s="73"/>
      <c r="J7" s="72"/>
      <c r="K7" s="72"/>
      <c r="L7" s="72"/>
      <c r="M7" s="72"/>
      <c r="N7" s="72"/>
      <c r="O7" s="72"/>
      <c r="P7" s="72">
        <v>0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>
        <v>0</v>
      </c>
      <c r="AC7" s="72"/>
      <c r="AD7" s="72">
        <f t="shared" si="0"/>
        <v>0</v>
      </c>
      <c r="AE7" s="74">
        <f t="shared" si="1"/>
        <v>0</v>
      </c>
    </row>
    <row r="8" spans="1:31" x14ac:dyDescent="0.25">
      <c r="A8" s="70" t="s">
        <v>90</v>
      </c>
      <c r="B8" s="71" t="s">
        <v>96</v>
      </c>
      <c r="C8" s="72">
        <v>0</v>
      </c>
      <c r="D8" s="72">
        <v>0</v>
      </c>
      <c r="E8" s="109">
        <f t="shared" si="2"/>
        <v>0</v>
      </c>
      <c r="F8" s="72"/>
      <c r="G8" s="73"/>
      <c r="H8" s="73"/>
      <c r="I8" s="73"/>
      <c r="J8" s="72"/>
      <c r="K8" s="72"/>
      <c r="L8" s="72"/>
      <c r="M8" s="72"/>
      <c r="N8" s="72"/>
      <c r="O8" s="72">
        <v>0</v>
      </c>
      <c r="P8" s="72">
        <v>0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>
        <v>0</v>
      </c>
      <c r="AC8" s="72"/>
      <c r="AD8" s="72">
        <f t="shared" si="0"/>
        <v>0</v>
      </c>
      <c r="AE8" s="74">
        <f t="shared" si="1"/>
        <v>0</v>
      </c>
    </row>
    <row r="9" spans="1:31" x14ac:dyDescent="0.25">
      <c r="A9" s="70" t="s">
        <v>89</v>
      </c>
      <c r="B9" s="71" t="s">
        <v>97</v>
      </c>
      <c r="C9" s="72">
        <v>13</v>
      </c>
      <c r="D9" s="72">
        <v>18</v>
      </c>
      <c r="E9" s="109">
        <f t="shared" si="2"/>
        <v>31</v>
      </c>
      <c r="F9" s="72"/>
      <c r="G9" s="73"/>
      <c r="H9" s="73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>
        <v>31</v>
      </c>
      <c r="AC9" s="72"/>
      <c r="AD9" s="72">
        <f t="shared" si="0"/>
        <v>31</v>
      </c>
      <c r="AE9" s="74">
        <f t="shared" si="1"/>
        <v>0.11481481481481481</v>
      </c>
    </row>
    <row r="10" spans="1:31" x14ac:dyDescent="0.25">
      <c r="A10" s="70" t="s">
        <v>88</v>
      </c>
      <c r="B10" s="71" t="s">
        <v>98</v>
      </c>
      <c r="C10" s="72">
        <v>0</v>
      </c>
      <c r="D10" s="72">
        <v>0</v>
      </c>
      <c r="E10" s="109">
        <f t="shared" si="2"/>
        <v>0</v>
      </c>
      <c r="F10" s="72"/>
      <c r="G10" s="73"/>
      <c r="H10" s="73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>
        <v>0</v>
      </c>
      <c r="AC10" s="72"/>
      <c r="AD10" s="72">
        <f t="shared" si="0"/>
        <v>0</v>
      </c>
      <c r="AE10" s="74">
        <f t="shared" si="1"/>
        <v>0</v>
      </c>
    </row>
    <row r="11" spans="1:31" x14ac:dyDescent="0.25">
      <c r="A11" s="70" t="s">
        <v>91</v>
      </c>
      <c r="B11" s="71" t="s">
        <v>99</v>
      </c>
      <c r="C11" s="72">
        <v>0</v>
      </c>
      <c r="D11" s="72">
        <v>0</v>
      </c>
      <c r="E11" s="109">
        <f t="shared" si="2"/>
        <v>0</v>
      </c>
      <c r="F11" s="72"/>
      <c r="G11" s="73"/>
      <c r="H11" s="73"/>
      <c r="I11" s="73"/>
      <c r="J11" s="72"/>
      <c r="K11" s="72"/>
      <c r="L11" s="72"/>
      <c r="M11" s="72"/>
      <c r="N11" s="72"/>
      <c r="O11" s="72">
        <v>0</v>
      </c>
      <c r="P11" s="72">
        <v>0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>
        <v>0</v>
      </c>
      <c r="AC11" s="72"/>
      <c r="AD11" s="72">
        <f t="shared" si="0"/>
        <v>0</v>
      </c>
      <c r="AE11" s="74">
        <f t="shared" si="1"/>
        <v>0</v>
      </c>
    </row>
    <row r="12" spans="1:31" x14ac:dyDescent="0.25">
      <c r="A12" s="70" t="s">
        <v>88</v>
      </c>
      <c r="B12" s="71" t="s">
        <v>100</v>
      </c>
      <c r="C12" s="72">
        <v>43</v>
      </c>
      <c r="D12" s="72">
        <v>17</v>
      </c>
      <c r="E12" s="109">
        <f t="shared" si="2"/>
        <v>60</v>
      </c>
      <c r="F12" s="72"/>
      <c r="G12" s="73"/>
      <c r="H12" s="73"/>
      <c r="I12" s="73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>
        <v>60</v>
      </c>
      <c r="AC12" s="72"/>
      <c r="AD12" s="72">
        <f t="shared" si="0"/>
        <v>60</v>
      </c>
      <c r="AE12" s="74">
        <f t="shared" si="1"/>
        <v>0.22222222222222221</v>
      </c>
    </row>
    <row r="13" spans="1:31" x14ac:dyDescent="0.25">
      <c r="A13" s="70" t="s">
        <v>91</v>
      </c>
      <c r="B13" s="71" t="s">
        <v>101</v>
      </c>
      <c r="C13" s="72">
        <v>0</v>
      </c>
      <c r="D13" s="72">
        <v>0</v>
      </c>
      <c r="E13" s="109">
        <f t="shared" si="2"/>
        <v>0</v>
      </c>
      <c r="F13" s="72"/>
      <c r="G13" s="73"/>
      <c r="H13" s="73"/>
      <c r="I13" s="73"/>
      <c r="J13" s="72"/>
      <c r="K13" s="72"/>
      <c r="L13" s="72"/>
      <c r="M13" s="72"/>
      <c r="N13" s="72"/>
      <c r="O13" s="72">
        <v>0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>
        <v>0</v>
      </c>
      <c r="AA13" s="72"/>
      <c r="AB13" s="72"/>
      <c r="AC13" s="72"/>
      <c r="AD13" s="72">
        <f t="shared" si="0"/>
        <v>0</v>
      </c>
      <c r="AE13" s="74">
        <f t="shared" si="1"/>
        <v>0</v>
      </c>
    </row>
    <row r="14" spans="1:31" x14ac:dyDescent="0.25">
      <c r="A14" s="70" t="s">
        <v>90</v>
      </c>
      <c r="B14" s="71" t="s">
        <v>102</v>
      </c>
      <c r="C14" s="72">
        <v>0</v>
      </c>
      <c r="D14" s="72">
        <v>0</v>
      </c>
      <c r="E14" s="109">
        <f t="shared" si="2"/>
        <v>0</v>
      </c>
      <c r="F14" s="72"/>
      <c r="G14" s="73"/>
      <c r="H14" s="73"/>
      <c r="I14" s="73"/>
      <c r="J14" s="72"/>
      <c r="K14" s="72"/>
      <c r="L14" s="72"/>
      <c r="M14" s="72"/>
      <c r="N14" s="72"/>
      <c r="O14" s="72"/>
      <c r="P14" s="72">
        <v>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>
        <v>0</v>
      </c>
      <c r="AC14" s="72"/>
      <c r="AD14" s="72">
        <f t="shared" si="0"/>
        <v>0</v>
      </c>
      <c r="AE14" s="74">
        <f t="shared" si="1"/>
        <v>0</v>
      </c>
    </row>
    <row r="15" spans="1:31" x14ac:dyDescent="0.25">
      <c r="A15" s="70" t="s">
        <v>91</v>
      </c>
      <c r="B15" s="71" t="s">
        <v>103</v>
      </c>
      <c r="C15" s="72">
        <v>9</v>
      </c>
      <c r="D15" s="72">
        <v>39</v>
      </c>
      <c r="E15" s="109">
        <f t="shared" si="2"/>
        <v>48</v>
      </c>
      <c r="F15" s="72"/>
      <c r="G15" s="73"/>
      <c r="H15" s="73"/>
      <c r="I15" s="73"/>
      <c r="J15" s="72"/>
      <c r="K15" s="72"/>
      <c r="L15" s="72"/>
      <c r="M15" s="72"/>
      <c r="N15" s="72"/>
      <c r="O15" s="72">
        <v>3</v>
      </c>
      <c r="P15" s="72">
        <v>32</v>
      </c>
      <c r="Q15" s="72"/>
      <c r="R15" s="72"/>
      <c r="S15" s="72"/>
      <c r="T15" s="72"/>
      <c r="U15" s="72">
        <v>1</v>
      </c>
      <c r="V15" s="72"/>
      <c r="W15" s="72"/>
      <c r="X15" s="72"/>
      <c r="Y15" s="72"/>
      <c r="Z15" s="72"/>
      <c r="AA15" s="72"/>
      <c r="AB15" s="72">
        <v>12</v>
      </c>
      <c r="AC15" s="72"/>
      <c r="AD15" s="72">
        <f t="shared" si="0"/>
        <v>48</v>
      </c>
      <c r="AE15" s="74">
        <f t="shared" si="1"/>
        <v>0.17777777777777778</v>
      </c>
    </row>
    <row r="16" spans="1:31" x14ac:dyDescent="0.25">
      <c r="A16" s="70" t="s">
        <v>90</v>
      </c>
      <c r="B16" s="115" t="s">
        <v>104</v>
      </c>
      <c r="C16" s="72">
        <v>0</v>
      </c>
      <c r="D16" s="72">
        <v>0</v>
      </c>
      <c r="E16" s="109">
        <f t="shared" si="2"/>
        <v>0</v>
      </c>
      <c r="F16" s="72"/>
      <c r="G16" s="73"/>
      <c r="H16" s="73"/>
      <c r="I16" s="73"/>
      <c r="J16" s="72"/>
      <c r="K16" s="72"/>
      <c r="L16" s="72"/>
      <c r="M16" s="72"/>
      <c r="N16" s="72"/>
      <c r="O16" s="72"/>
      <c r="P16" s="72">
        <v>0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>
        <v>0</v>
      </c>
      <c r="AD16" s="72">
        <f t="shared" si="0"/>
        <v>0</v>
      </c>
      <c r="AE16" s="74">
        <f t="shared" si="1"/>
        <v>0</v>
      </c>
    </row>
    <row r="17" spans="1:33" x14ac:dyDescent="0.25">
      <c r="A17" s="70" t="s">
        <v>89</v>
      </c>
      <c r="B17" s="71" t="s">
        <v>105</v>
      </c>
      <c r="C17" s="72">
        <v>10</v>
      </c>
      <c r="D17" s="72">
        <v>19</v>
      </c>
      <c r="E17" s="109">
        <f t="shared" si="2"/>
        <v>29</v>
      </c>
      <c r="F17" s="72"/>
      <c r="G17" s="73"/>
      <c r="H17" s="73"/>
      <c r="I17" s="73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>
        <v>23</v>
      </c>
      <c r="W17" s="72"/>
      <c r="X17" s="72"/>
      <c r="Y17" s="72"/>
      <c r="Z17" s="72"/>
      <c r="AA17" s="72"/>
      <c r="AB17" s="72">
        <v>6</v>
      </c>
      <c r="AC17" s="72"/>
      <c r="AD17" s="72">
        <f t="shared" si="0"/>
        <v>29</v>
      </c>
      <c r="AE17" s="74">
        <f t="shared" si="1"/>
        <v>0.10740740740740741</v>
      </c>
    </row>
    <row r="18" spans="1:33" x14ac:dyDescent="0.25">
      <c r="A18" s="70" t="s">
        <v>90</v>
      </c>
      <c r="B18" s="71" t="s">
        <v>106</v>
      </c>
      <c r="C18" s="72">
        <v>0</v>
      </c>
      <c r="D18" s="72">
        <v>0</v>
      </c>
      <c r="E18" s="109">
        <f t="shared" si="2"/>
        <v>0</v>
      </c>
      <c r="F18" s="72"/>
      <c r="G18" s="73"/>
      <c r="H18" s="73"/>
      <c r="I18" s="73"/>
      <c r="J18" s="72"/>
      <c r="K18" s="72"/>
      <c r="L18" s="72"/>
      <c r="M18" s="72"/>
      <c r="N18" s="72"/>
      <c r="O18" s="72">
        <v>0</v>
      </c>
      <c r="P18" s="72">
        <v>0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>
        <f t="shared" si="0"/>
        <v>0</v>
      </c>
      <c r="AE18" s="74">
        <f t="shared" si="1"/>
        <v>0</v>
      </c>
    </row>
    <row r="19" spans="1:33" x14ac:dyDescent="0.25">
      <c r="A19" s="157" t="s">
        <v>62</v>
      </c>
      <c r="B19" s="157"/>
      <c r="C19" s="117">
        <f>SUM(C5:C18)</f>
        <v>144</v>
      </c>
      <c r="D19" s="117">
        <f>SUM(D5:D18)</f>
        <v>126</v>
      </c>
      <c r="E19" s="118">
        <f>SUM(E5:E18)</f>
        <v>270</v>
      </c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17">
        <f>SUM(AD5:AD18)</f>
        <v>270</v>
      </c>
      <c r="AE19" s="119">
        <f>SUM(AE5:AE18)</f>
        <v>1</v>
      </c>
      <c r="AG19" s="66">
        <v>557</v>
      </c>
    </row>
    <row r="20" spans="1:33" x14ac:dyDescent="0.25">
      <c r="AG20" s="66">
        <v>624</v>
      </c>
    </row>
    <row r="21" spans="1:33" ht="338.25" customHeight="1" x14ac:dyDescent="0.25">
      <c r="AG21" s="66">
        <v>520</v>
      </c>
    </row>
    <row r="22" spans="1:33" ht="49.5" customHeight="1" x14ac:dyDescent="0.3">
      <c r="A22" s="164" t="s">
        <v>61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G22" s="66">
        <v>624</v>
      </c>
    </row>
    <row r="23" spans="1:33" ht="30.75" customHeight="1" x14ac:dyDescent="0.25">
      <c r="A23" s="165" t="s">
        <v>27</v>
      </c>
      <c r="B23" s="165" t="s">
        <v>31</v>
      </c>
      <c r="C23" s="171" t="s">
        <v>28</v>
      </c>
      <c r="D23" s="172"/>
      <c r="E23" s="173"/>
      <c r="F23" s="166" t="s">
        <v>24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7" t="s">
        <v>25</v>
      </c>
      <c r="AE23" s="167" t="s">
        <v>63</v>
      </c>
      <c r="AG23" s="66">
        <v>546</v>
      </c>
    </row>
    <row r="24" spans="1:33" ht="99" customHeight="1" x14ac:dyDescent="0.25">
      <c r="A24" s="165"/>
      <c r="B24" s="165"/>
      <c r="C24" s="67" t="s">
        <v>30</v>
      </c>
      <c r="D24" s="67" t="s">
        <v>29</v>
      </c>
      <c r="E24" s="68" t="s">
        <v>25</v>
      </c>
      <c r="F24" s="69" t="s">
        <v>0</v>
      </c>
      <c r="G24" s="69" t="s">
        <v>1</v>
      </c>
      <c r="H24" s="69" t="s">
        <v>2</v>
      </c>
      <c r="I24" s="69" t="s">
        <v>3</v>
      </c>
      <c r="J24" s="69" t="s">
        <v>4</v>
      </c>
      <c r="K24" s="69" t="s">
        <v>5</v>
      </c>
      <c r="L24" s="69" t="s">
        <v>6</v>
      </c>
      <c r="M24" s="69" t="s">
        <v>7</v>
      </c>
      <c r="N24" s="69" t="s">
        <v>8</v>
      </c>
      <c r="O24" s="69" t="s">
        <v>9</v>
      </c>
      <c r="P24" s="69" t="s">
        <v>10</v>
      </c>
      <c r="Q24" s="69" t="s">
        <v>11</v>
      </c>
      <c r="R24" s="69" t="s">
        <v>12</v>
      </c>
      <c r="S24" s="69" t="s">
        <v>13</v>
      </c>
      <c r="T24" s="69" t="s">
        <v>14</v>
      </c>
      <c r="U24" s="69" t="s">
        <v>15</v>
      </c>
      <c r="V24" s="69" t="s">
        <v>16</v>
      </c>
      <c r="W24" s="69" t="s">
        <v>17</v>
      </c>
      <c r="X24" s="69" t="s">
        <v>18</v>
      </c>
      <c r="Y24" s="69" t="s">
        <v>19</v>
      </c>
      <c r="Z24" s="69" t="s">
        <v>20</v>
      </c>
      <c r="AA24" s="69" t="s">
        <v>21</v>
      </c>
      <c r="AB24" s="69" t="s">
        <v>22</v>
      </c>
      <c r="AC24" s="69" t="s">
        <v>23</v>
      </c>
      <c r="AD24" s="168"/>
      <c r="AE24" s="168"/>
      <c r="AG24" s="66">
        <v>554</v>
      </c>
    </row>
    <row r="25" spans="1:33" s="80" customFormat="1" x14ac:dyDescent="0.25">
      <c r="A25" s="161" t="s">
        <v>81</v>
      </c>
      <c r="B25" s="75" t="s">
        <v>32</v>
      </c>
      <c r="C25" s="72">
        <v>15</v>
      </c>
      <c r="D25" s="72">
        <v>18</v>
      </c>
      <c r="E25" s="110">
        <f>SUM(C25:D25)</f>
        <v>33</v>
      </c>
      <c r="F25" s="76"/>
      <c r="G25" s="77"/>
      <c r="H25" s="77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>
        <v>33</v>
      </c>
      <c r="AC25" s="79"/>
      <c r="AD25" s="72">
        <f t="shared" ref="AD25:AD38" si="3">SUM(F25:AC25)</f>
        <v>33</v>
      </c>
      <c r="AE25" s="74">
        <f t="shared" ref="AE25:AE38" si="4">SUM(AD25)/SUM($AD$25:$AD$38)</f>
        <v>5.2884615384615384E-2</v>
      </c>
      <c r="AG25" s="111">
        <f>SUM(AG19:AG24)</f>
        <v>3425</v>
      </c>
    </row>
    <row r="26" spans="1:33" x14ac:dyDescent="0.25">
      <c r="A26" s="162"/>
      <c r="B26" s="71" t="s">
        <v>33</v>
      </c>
      <c r="C26" s="72">
        <v>11</v>
      </c>
      <c r="D26" s="72">
        <v>20</v>
      </c>
      <c r="E26" s="110">
        <f t="shared" ref="E26:E38" si="5">SUM(C26:D26)</f>
        <v>31</v>
      </c>
      <c r="F26" s="81"/>
      <c r="G26" s="82"/>
      <c r="H26" s="82"/>
      <c r="I26" s="82"/>
      <c r="J26" s="83"/>
      <c r="K26" s="83"/>
      <c r="L26" s="83"/>
      <c r="M26" s="83"/>
      <c r="N26" s="83"/>
      <c r="O26" s="83"/>
      <c r="P26" s="83">
        <v>3</v>
      </c>
      <c r="Q26" s="83"/>
      <c r="R26" s="83"/>
      <c r="S26" s="83"/>
      <c r="T26" s="83"/>
      <c r="U26" s="83"/>
      <c r="V26" s="83">
        <v>2</v>
      </c>
      <c r="W26" s="83"/>
      <c r="X26" s="83"/>
      <c r="Y26" s="83"/>
      <c r="Z26" s="83"/>
      <c r="AA26" s="83"/>
      <c r="AB26" s="83">
        <v>26</v>
      </c>
      <c r="AC26" s="84"/>
      <c r="AD26" s="72">
        <f t="shared" si="3"/>
        <v>31</v>
      </c>
      <c r="AE26" s="74">
        <f t="shared" si="4"/>
        <v>4.9679487179487176E-2</v>
      </c>
    </row>
    <row r="27" spans="1:33" x14ac:dyDescent="0.25">
      <c r="A27" s="162"/>
      <c r="B27" s="71" t="s">
        <v>34</v>
      </c>
      <c r="C27" s="72">
        <v>15</v>
      </c>
      <c r="D27" s="72">
        <v>20</v>
      </c>
      <c r="E27" s="110">
        <f t="shared" si="5"/>
        <v>35</v>
      </c>
      <c r="F27" s="81"/>
      <c r="G27" s="82"/>
      <c r="H27" s="82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>
        <v>35</v>
      </c>
      <c r="AC27" s="84"/>
      <c r="AD27" s="72">
        <f t="shared" si="3"/>
        <v>35</v>
      </c>
      <c r="AE27" s="74">
        <f t="shared" si="4"/>
        <v>5.6089743589743592E-2</v>
      </c>
    </row>
    <row r="28" spans="1:33" x14ac:dyDescent="0.25">
      <c r="A28" s="162"/>
      <c r="B28" s="71" t="s">
        <v>35</v>
      </c>
      <c r="C28" s="72">
        <v>19</v>
      </c>
      <c r="D28" s="72">
        <v>29</v>
      </c>
      <c r="E28" s="110">
        <f t="shared" si="5"/>
        <v>48</v>
      </c>
      <c r="F28" s="81"/>
      <c r="G28" s="82"/>
      <c r="H28" s="82"/>
      <c r="I28" s="82"/>
      <c r="J28" s="83"/>
      <c r="K28" s="83"/>
      <c r="L28" s="83"/>
      <c r="M28" s="83"/>
      <c r="N28" s="83"/>
      <c r="O28" s="83"/>
      <c r="P28" s="83">
        <v>43</v>
      </c>
      <c r="Q28" s="83">
        <v>1</v>
      </c>
      <c r="R28" s="83"/>
      <c r="S28" s="83"/>
      <c r="T28" s="83"/>
      <c r="U28" s="83"/>
      <c r="V28" s="83">
        <v>1</v>
      </c>
      <c r="W28" s="83"/>
      <c r="X28" s="83"/>
      <c r="Y28" s="83"/>
      <c r="Z28" s="83">
        <v>2</v>
      </c>
      <c r="AA28" s="83"/>
      <c r="AB28" s="83">
        <v>1</v>
      </c>
      <c r="AC28" s="84"/>
      <c r="AD28" s="72">
        <f t="shared" si="3"/>
        <v>48</v>
      </c>
      <c r="AE28" s="74">
        <f t="shared" si="4"/>
        <v>7.6923076923076927E-2</v>
      </c>
    </row>
    <row r="29" spans="1:33" x14ac:dyDescent="0.25">
      <c r="A29" s="162"/>
      <c r="B29" s="115" t="s">
        <v>36</v>
      </c>
      <c r="C29" s="72">
        <v>19</v>
      </c>
      <c r="D29" s="72">
        <v>42</v>
      </c>
      <c r="E29" s="110">
        <f t="shared" si="5"/>
        <v>61</v>
      </c>
      <c r="F29" s="81"/>
      <c r="G29" s="82"/>
      <c r="H29" s="82"/>
      <c r="I29" s="8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4">
        <v>61</v>
      </c>
      <c r="AD29" s="72">
        <f t="shared" si="3"/>
        <v>61</v>
      </c>
      <c r="AE29" s="74">
        <f t="shared" si="4"/>
        <v>9.7756410256410256E-2</v>
      </c>
    </row>
    <row r="30" spans="1:33" x14ac:dyDescent="0.25">
      <c r="A30" s="162"/>
      <c r="B30" s="71" t="s">
        <v>37</v>
      </c>
      <c r="C30" s="72">
        <v>13</v>
      </c>
      <c r="D30" s="72">
        <v>17</v>
      </c>
      <c r="E30" s="110">
        <f t="shared" si="5"/>
        <v>30</v>
      </c>
      <c r="F30" s="81"/>
      <c r="G30" s="82"/>
      <c r="H30" s="82"/>
      <c r="I30" s="82"/>
      <c r="J30" s="83"/>
      <c r="K30" s="83"/>
      <c r="L30" s="83"/>
      <c r="M30" s="83"/>
      <c r="N30" s="83"/>
      <c r="O30" s="83"/>
      <c r="P30" s="83">
        <v>1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>
        <v>29</v>
      </c>
      <c r="AC30" s="84"/>
      <c r="AD30" s="72">
        <f t="shared" si="3"/>
        <v>30</v>
      </c>
      <c r="AE30" s="74">
        <f t="shared" si="4"/>
        <v>4.807692307692308E-2</v>
      </c>
    </row>
    <row r="31" spans="1:33" x14ac:dyDescent="0.25">
      <c r="A31" s="162"/>
      <c r="B31" s="71" t="s">
        <v>38</v>
      </c>
      <c r="C31" s="72">
        <v>19</v>
      </c>
      <c r="D31" s="72">
        <v>41</v>
      </c>
      <c r="E31" s="110">
        <f t="shared" si="5"/>
        <v>60</v>
      </c>
      <c r="F31" s="81"/>
      <c r="G31" s="82"/>
      <c r="H31" s="82"/>
      <c r="I31" s="82"/>
      <c r="J31" s="83"/>
      <c r="K31" s="83"/>
      <c r="L31" s="83"/>
      <c r="M31" s="83"/>
      <c r="N31" s="83"/>
      <c r="O31" s="83"/>
      <c r="P31" s="83">
        <v>1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>
        <v>59</v>
      </c>
      <c r="AC31" s="84"/>
      <c r="AD31" s="72">
        <f t="shared" si="3"/>
        <v>60</v>
      </c>
      <c r="AE31" s="74">
        <f t="shared" si="4"/>
        <v>9.6153846153846159E-2</v>
      </c>
    </row>
    <row r="32" spans="1:33" x14ac:dyDescent="0.25">
      <c r="A32" s="162"/>
      <c r="B32" s="71" t="s">
        <v>39</v>
      </c>
      <c r="C32" s="72">
        <v>24</v>
      </c>
      <c r="D32" s="72">
        <v>36</v>
      </c>
      <c r="E32" s="110">
        <f t="shared" si="5"/>
        <v>60</v>
      </c>
      <c r="F32" s="81"/>
      <c r="G32" s="82"/>
      <c r="H32" s="82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>
        <v>60</v>
      </c>
      <c r="AD32" s="72">
        <f t="shared" si="3"/>
        <v>60</v>
      </c>
      <c r="AE32" s="74">
        <f t="shared" si="4"/>
        <v>9.6153846153846159E-2</v>
      </c>
    </row>
    <row r="33" spans="1:31" x14ac:dyDescent="0.25">
      <c r="A33" s="162"/>
      <c r="B33" s="71" t="s">
        <v>40</v>
      </c>
      <c r="C33" s="72">
        <v>13</v>
      </c>
      <c r="D33" s="72">
        <v>33</v>
      </c>
      <c r="E33" s="110">
        <f t="shared" si="5"/>
        <v>46</v>
      </c>
      <c r="F33" s="81"/>
      <c r="G33" s="82"/>
      <c r="H33" s="82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>
        <v>46</v>
      </c>
      <c r="AD33" s="72">
        <f t="shared" si="3"/>
        <v>46</v>
      </c>
      <c r="AE33" s="74">
        <f t="shared" si="4"/>
        <v>7.371794871794872E-2</v>
      </c>
    </row>
    <row r="34" spans="1:31" x14ac:dyDescent="0.25">
      <c r="A34" s="162"/>
      <c r="B34" s="71" t="s">
        <v>41</v>
      </c>
      <c r="C34" s="72">
        <v>14</v>
      </c>
      <c r="D34" s="72">
        <v>28</v>
      </c>
      <c r="E34" s="110">
        <f t="shared" si="5"/>
        <v>42</v>
      </c>
      <c r="F34" s="81">
        <v>1</v>
      </c>
      <c r="G34" s="82"/>
      <c r="H34" s="82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v>40</v>
      </c>
      <c r="AC34" s="84">
        <v>1</v>
      </c>
      <c r="AD34" s="72">
        <f t="shared" si="3"/>
        <v>42</v>
      </c>
      <c r="AE34" s="74">
        <f t="shared" si="4"/>
        <v>6.7307692307692304E-2</v>
      </c>
    </row>
    <row r="35" spans="1:31" x14ac:dyDescent="0.25">
      <c r="A35" s="162"/>
      <c r="B35" s="71" t="s">
        <v>42</v>
      </c>
      <c r="C35" s="72">
        <v>17</v>
      </c>
      <c r="D35" s="72">
        <v>35</v>
      </c>
      <c r="E35" s="110">
        <f t="shared" si="5"/>
        <v>52</v>
      </c>
      <c r="F35" s="81"/>
      <c r="G35" s="82"/>
      <c r="H35" s="82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>
        <v>52</v>
      </c>
      <c r="AC35" s="84"/>
      <c r="AD35" s="72">
        <f t="shared" si="3"/>
        <v>52</v>
      </c>
      <c r="AE35" s="74">
        <f t="shared" si="4"/>
        <v>8.3333333333333329E-2</v>
      </c>
    </row>
    <row r="36" spans="1:31" x14ac:dyDescent="0.25">
      <c r="A36" s="162"/>
      <c r="B36" s="115" t="s">
        <v>45</v>
      </c>
      <c r="C36" s="72">
        <v>38</v>
      </c>
      <c r="D36" s="72">
        <v>23</v>
      </c>
      <c r="E36" s="110">
        <f t="shared" si="5"/>
        <v>61</v>
      </c>
      <c r="F36" s="81"/>
      <c r="G36" s="82"/>
      <c r="H36" s="82"/>
      <c r="I36" s="82"/>
      <c r="J36" s="83"/>
      <c r="K36" s="83"/>
      <c r="L36" s="83"/>
      <c r="M36" s="83"/>
      <c r="N36" s="83"/>
      <c r="O36" s="83">
        <v>3</v>
      </c>
      <c r="P36" s="83">
        <v>1</v>
      </c>
      <c r="Q36" s="83"/>
      <c r="R36" s="83"/>
      <c r="S36" s="83"/>
      <c r="T36" s="83"/>
      <c r="U36" s="83"/>
      <c r="V36" s="83">
        <v>1</v>
      </c>
      <c r="W36" s="83"/>
      <c r="X36" s="83"/>
      <c r="Y36" s="83"/>
      <c r="Z36" s="83"/>
      <c r="AA36" s="83">
        <v>1</v>
      </c>
      <c r="AB36" s="83">
        <v>55</v>
      </c>
      <c r="AC36" s="84"/>
      <c r="AD36" s="72">
        <f t="shared" si="3"/>
        <v>61</v>
      </c>
      <c r="AE36" s="74">
        <f t="shared" si="4"/>
        <v>9.7756410256410256E-2</v>
      </c>
    </row>
    <row r="37" spans="1:31" x14ac:dyDescent="0.25">
      <c r="A37" s="162"/>
      <c r="B37" s="71" t="s">
        <v>43</v>
      </c>
      <c r="C37" s="72">
        <v>14</v>
      </c>
      <c r="D37" s="72">
        <v>17</v>
      </c>
      <c r="E37" s="110">
        <f t="shared" si="5"/>
        <v>31</v>
      </c>
      <c r="F37" s="81"/>
      <c r="G37" s="82"/>
      <c r="H37" s="82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>
        <v>31</v>
      </c>
      <c r="AC37" s="84"/>
      <c r="AD37" s="72">
        <f t="shared" si="3"/>
        <v>31</v>
      </c>
      <c r="AE37" s="74">
        <f t="shared" si="4"/>
        <v>4.9679487179487176E-2</v>
      </c>
    </row>
    <row r="38" spans="1:31" x14ac:dyDescent="0.25">
      <c r="A38" s="163"/>
      <c r="B38" s="71" t="s">
        <v>44</v>
      </c>
      <c r="C38" s="72">
        <v>16</v>
      </c>
      <c r="D38" s="72">
        <v>18</v>
      </c>
      <c r="E38" s="110">
        <f t="shared" si="5"/>
        <v>34</v>
      </c>
      <c r="F38" s="85"/>
      <c r="G38" s="86"/>
      <c r="H38" s="86"/>
      <c r="I38" s="86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>
        <v>34</v>
      </c>
      <c r="AC38" s="88"/>
      <c r="AD38" s="89">
        <f t="shared" si="3"/>
        <v>34</v>
      </c>
      <c r="AE38" s="74">
        <f t="shared" si="4"/>
        <v>5.4487179487179488E-2</v>
      </c>
    </row>
    <row r="39" spans="1:31" x14ac:dyDescent="0.25">
      <c r="A39" s="157" t="s">
        <v>62</v>
      </c>
      <c r="B39" s="157"/>
      <c r="C39" s="117">
        <f>SUM(C25:C38)</f>
        <v>247</v>
      </c>
      <c r="D39" s="117">
        <f>SUM(D25:D38)</f>
        <v>377</v>
      </c>
      <c r="E39" s="118">
        <f>SUM(E25:E38)</f>
        <v>624</v>
      </c>
      <c r="F39" s="158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60"/>
      <c r="AD39" s="117">
        <f>SUM(AD25:AD38)</f>
        <v>624</v>
      </c>
      <c r="AE39" s="119">
        <f>SUM(AE25:AE38)</f>
        <v>1</v>
      </c>
    </row>
    <row r="40" spans="1:31" x14ac:dyDescent="0.25">
      <c r="A40" s="90"/>
      <c r="B40" s="91"/>
      <c r="C40" s="92"/>
      <c r="D40" s="92"/>
      <c r="E40" s="92"/>
      <c r="F40" s="92"/>
      <c r="G40" s="93"/>
      <c r="H40" s="93"/>
      <c r="I40" s="9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25">
      <c r="C41" s="80"/>
      <c r="D41" s="80"/>
      <c r="E41" s="80"/>
      <c r="F41" s="80"/>
    </row>
    <row r="42" spans="1:31" x14ac:dyDescent="0.25">
      <c r="F42" s="80"/>
    </row>
    <row r="43" spans="1:31" ht="354.75" customHeight="1" x14ac:dyDescent="0.25">
      <c r="F43" s="80"/>
    </row>
    <row r="44" spans="1:31" ht="18.75" x14ac:dyDescent="0.3">
      <c r="A44" s="164" t="s">
        <v>64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</row>
    <row r="45" spans="1:31" x14ac:dyDescent="0.25">
      <c r="A45" s="165" t="s">
        <v>27</v>
      </c>
      <c r="B45" s="165" t="s">
        <v>31</v>
      </c>
      <c r="C45" s="174" t="s">
        <v>28</v>
      </c>
      <c r="D45" s="175"/>
      <c r="E45" s="176"/>
      <c r="F45" s="166" t="s">
        <v>24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7" t="s">
        <v>25</v>
      </c>
      <c r="AE45" s="169" t="s">
        <v>26</v>
      </c>
    </row>
    <row r="46" spans="1:31" ht="108" customHeight="1" x14ac:dyDescent="0.25">
      <c r="A46" s="165"/>
      <c r="B46" s="165"/>
      <c r="C46" s="67" t="s">
        <v>30</v>
      </c>
      <c r="D46" s="67" t="s">
        <v>29</v>
      </c>
      <c r="E46" s="68" t="s">
        <v>25</v>
      </c>
      <c r="F46" s="69" t="s">
        <v>0</v>
      </c>
      <c r="G46" s="69" t="s">
        <v>1</v>
      </c>
      <c r="H46" s="69" t="s">
        <v>2</v>
      </c>
      <c r="I46" s="69" t="s">
        <v>3</v>
      </c>
      <c r="J46" s="69" t="s">
        <v>4</v>
      </c>
      <c r="K46" s="69" t="s">
        <v>5</v>
      </c>
      <c r="L46" s="69" t="s">
        <v>6</v>
      </c>
      <c r="M46" s="69" t="s">
        <v>7</v>
      </c>
      <c r="N46" s="69" t="s">
        <v>8</v>
      </c>
      <c r="O46" s="69" t="s">
        <v>9</v>
      </c>
      <c r="P46" s="69" t="s">
        <v>10</v>
      </c>
      <c r="Q46" s="69" t="s">
        <v>11</v>
      </c>
      <c r="R46" s="69" t="s">
        <v>12</v>
      </c>
      <c r="S46" s="69" t="s">
        <v>13</v>
      </c>
      <c r="T46" s="69" t="s">
        <v>14</v>
      </c>
      <c r="U46" s="69" t="s">
        <v>15</v>
      </c>
      <c r="V46" s="69" t="s">
        <v>16</v>
      </c>
      <c r="W46" s="69" t="s">
        <v>17</v>
      </c>
      <c r="X46" s="69" t="s">
        <v>18</v>
      </c>
      <c r="Y46" s="69" t="s">
        <v>19</v>
      </c>
      <c r="Z46" s="69" t="s">
        <v>20</v>
      </c>
      <c r="AA46" s="69" t="s">
        <v>21</v>
      </c>
      <c r="AB46" s="69" t="s">
        <v>22</v>
      </c>
      <c r="AC46" s="69" t="s">
        <v>23</v>
      </c>
      <c r="AD46" s="168"/>
      <c r="AE46" s="170"/>
    </row>
    <row r="47" spans="1:31" x14ac:dyDescent="0.25">
      <c r="A47" s="70" t="s">
        <v>66</v>
      </c>
      <c r="B47" s="71" t="s">
        <v>65</v>
      </c>
      <c r="C47" s="72">
        <v>15</v>
      </c>
      <c r="D47" s="72">
        <v>16</v>
      </c>
      <c r="E47" s="72">
        <f>SUM(C47:D47)</f>
        <v>31</v>
      </c>
      <c r="F47" s="73"/>
      <c r="G47" s="73"/>
      <c r="H47" s="73"/>
      <c r="I47" s="73"/>
      <c r="J47" s="72"/>
      <c r="K47" s="72"/>
      <c r="L47" s="72"/>
      <c r="M47" s="72"/>
      <c r="N47" s="72"/>
      <c r="O47" s="72">
        <v>2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>
        <v>24</v>
      </c>
      <c r="AA47" s="72"/>
      <c r="AB47" s="72">
        <v>5</v>
      </c>
      <c r="AC47" s="72"/>
      <c r="AD47" s="72">
        <f t="shared" ref="AD47:AD60" si="6">SUM(F47:AC47)</f>
        <v>31</v>
      </c>
      <c r="AE47" s="74">
        <f t="shared" ref="AE47:AE60" si="7">SUM(AD47)/SUM($AD$47:$AD$60)</f>
        <v>6.0077519379844964E-2</v>
      </c>
    </row>
    <row r="48" spans="1:31" x14ac:dyDescent="0.25">
      <c r="A48" s="70" t="s">
        <v>67</v>
      </c>
      <c r="B48" s="71" t="s">
        <v>68</v>
      </c>
      <c r="C48" s="72">
        <v>15</v>
      </c>
      <c r="D48" s="72">
        <v>16</v>
      </c>
      <c r="E48" s="72">
        <f t="shared" ref="E48:E60" si="8">SUM(C48:D48)</f>
        <v>31</v>
      </c>
      <c r="F48" s="72"/>
      <c r="G48" s="73"/>
      <c r="H48" s="73"/>
      <c r="I48" s="73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>
        <v>31</v>
      </c>
      <c r="AD48" s="72">
        <f t="shared" si="6"/>
        <v>31</v>
      </c>
      <c r="AE48" s="74">
        <f t="shared" si="7"/>
        <v>6.0077519379844964E-2</v>
      </c>
    </row>
    <row r="49" spans="1:31" x14ac:dyDescent="0.25">
      <c r="A49" s="70" t="s">
        <v>69</v>
      </c>
      <c r="B49" s="71" t="s">
        <v>70</v>
      </c>
      <c r="C49" s="72">
        <v>11</v>
      </c>
      <c r="D49" s="72">
        <v>16</v>
      </c>
      <c r="E49" s="72">
        <f t="shared" si="8"/>
        <v>27</v>
      </c>
      <c r="F49" s="72"/>
      <c r="G49" s="73"/>
      <c r="H49" s="73"/>
      <c r="I49" s="73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>
        <v>27</v>
      </c>
      <c r="AC49" s="72"/>
      <c r="AD49" s="72">
        <f t="shared" si="6"/>
        <v>27</v>
      </c>
      <c r="AE49" s="74">
        <f t="shared" si="7"/>
        <v>5.232558139534884E-2</v>
      </c>
    </row>
    <row r="50" spans="1:31" x14ac:dyDescent="0.25">
      <c r="A50" s="70" t="s">
        <v>71</v>
      </c>
      <c r="B50" s="71" t="s">
        <v>72</v>
      </c>
      <c r="C50" s="72">
        <v>18</v>
      </c>
      <c r="D50" s="72">
        <v>15</v>
      </c>
      <c r="E50" s="72">
        <f t="shared" si="8"/>
        <v>33</v>
      </c>
      <c r="F50" s="72"/>
      <c r="G50" s="73"/>
      <c r="H50" s="73"/>
      <c r="I50" s="73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>
        <v>33</v>
      </c>
      <c r="AC50" s="72"/>
      <c r="AD50" s="72">
        <f t="shared" si="6"/>
        <v>33</v>
      </c>
      <c r="AE50" s="74">
        <f t="shared" si="7"/>
        <v>6.3953488372093026E-2</v>
      </c>
    </row>
    <row r="51" spans="1:31" x14ac:dyDescent="0.25">
      <c r="A51" s="70" t="s">
        <v>66</v>
      </c>
      <c r="B51" s="71" t="s">
        <v>73</v>
      </c>
      <c r="C51" s="72">
        <v>19</v>
      </c>
      <c r="D51" s="72">
        <v>9</v>
      </c>
      <c r="E51" s="72">
        <f t="shared" si="8"/>
        <v>28</v>
      </c>
      <c r="F51" s="72"/>
      <c r="G51" s="73"/>
      <c r="H51" s="73"/>
      <c r="I51" s="73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>
        <v>28</v>
      </c>
      <c r="AC51" s="72"/>
      <c r="AD51" s="72">
        <f t="shared" si="6"/>
        <v>28</v>
      </c>
      <c r="AE51" s="74">
        <f t="shared" si="7"/>
        <v>5.4263565891472867E-2</v>
      </c>
    </row>
    <row r="52" spans="1:31" x14ac:dyDescent="0.25">
      <c r="A52" s="70" t="s">
        <v>71</v>
      </c>
      <c r="B52" s="71" t="s">
        <v>74</v>
      </c>
      <c r="C52" s="72">
        <v>14</v>
      </c>
      <c r="D52" s="72">
        <v>28</v>
      </c>
      <c r="E52" s="72">
        <f t="shared" si="8"/>
        <v>42</v>
      </c>
      <c r="F52" s="72"/>
      <c r="G52" s="73"/>
      <c r="H52" s="73"/>
      <c r="I52" s="73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>
        <v>42</v>
      </c>
      <c r="AC52" s="72"/>
      <c r="AD52" s="72">
        <f t="shared" si="6"/>
        <v>42</v>
      </c>
      <c r="AE52" s="74">
        <f t="shared" si="7"/>
        <v>8.1395348837209308E-2</v>
      </c>
    </row>
    <row r="53" spans="1:31" x14ac:dyDescent="0.25">
      <c r="A53" s="70" t="s">
        <v>67</v>
      </c>
      <c r="B53" s="71" t="s">
        <v>75</v>
      </c>
      <c r="C53" s="72">
        <v>24</v>
      </c>
      <c r="D53" s="72">
        <v>16</v>
      </c>
      <c r="E53" s="72">
        <f t="shared" si="8"/>
        <v>40</v>
      </c>
      <c r="F53" s="72"/>
      <c r="G53" s="73"/>
      <c r="H53" s="73"/>
      <c r="I53" s="73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>
        <v>40</v>
      </c>
      <c r="AC53" s="72"/>
      <c r="AD53" s="72">
        <f t="shared" si="6"/>
        <v>40</v>
      </c>
      <c r="AE53" s="74">
        <f t="shared" si="7"/>
        <v>7.7519379844961239E-2</v>
      </c>
    </row>
    <row r="54" spans="1:31" x14ac:dyDescent="0.25">
      <c r="A54" s="70" t="s">
        <v>67</v>
      </c>
      <c r="B54" s="71" t="s">
        <v>76</v>
      </c>
      <c r="C54" s="72">
        <v>19</v>
      </c>
      <c r="D54" s="72">
        <v>21</v>
      </c>
      <c r="E54" s="72">
        <f t="shared" si="8"/>
        <v>40</v>
      </c>
      <c r="F54" s="72"/>
      <c r="G54" s="73"/>
      <c r="H54" s="73"/>
      <c r="I54" s="7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>
        <v>36</v>
      </c>
      <c r="AC54" s="72">
        <v>4</v>
      </c>
      <c r="AD54" s="72">
        <f t="shared" si="6"/>
        <v>40</v>
      </c>
      <c r="AE54" s="74">
        <f t="shared" si="7"/>
        <v>7.7519379844961239E-2</v>
      </c>
    </row>
    <row r="55" spans="1:31" x14ac:dyDescent="0.25">
      <c r="A55" s="70" t="s">
        <v>71</v>
      </c>
      <c r="B55" s="71" t="s">
        <v>77</v>
      </c>
      <c r="C55" s="72">
        <v>22</v>
      </c>
      <c r="D55" s="72">
        <v>28</v>
      </c>
      <c r="E55" s="72">
        <f t="shared" si="8"/>
        <v>50</v>
      </c>
      <c r="F55" s="72"/>
      <c r="G55" s="73"/>
      <c r="H55" s="73"/>
      <c r="I55" s="73"/>
      <c r="J55" s="72"/>
      <c r="K55" s="72"/>
      <c r="L55" s="72"/>
      <c r="M55" s="72"/>
      <c r="N55" s="72"/>
      <c r="O55" s="72"/>
      <c r="P55" s="72"/>
      <c r="Q55" s="72">
        <v>50</v>
      </c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>
        <f t="shared" si="6"/>
        <v>50</v>
      </c>
      <c r="AE55" s="74">
        <f t="shared" si="7"/>
        <v>9.6899224806201556E-2</v>
      </c>
    </row>
    <row r="56" spans="1:31" x14ac:dyDescent="0.25">
      <c r="A56" s="70" t="s">
        <v>71</v>
      </c>
      <c r="B56" s="71" t="s">
        <v>78</v>
      </c>
      <c r="C56" s="72">
        <v>21</v>
      </c>
      <c r="D56" s="72">
        <v>31</v>
      </c>
      <c r="E56" s="72">
        <f t="shared" si="8"/>
        <v>52</v>
      </c>
      <c r="F56" s="72"/>
      <c r="G56" s="73"/>
      <c r="H56" s="73"/>
      <c r="I56" s="7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>
        <v>52</v>
      </c>
      <c r="AD56" s="72">
        <f t="shared" si="6"/>
        <v>52</v>
      </c>
      <c r="AE56" s="74">
        <f t="shared" si="7"/>
        <v>0.10077519379844961</v>
      </c>
    </row>
    <row r="57" spans="1:31" x14ac:dyDescent="0.25">
      <c r="A57" s="116" t="s">
        <v>71</v>
      </c>
      <c r="B57" s="71" t="s">
        <v>71</v>
      </c>
      <c r="C57" s="72">
        <v>7</v>
      </c>
      <c r="D57" s="72">
        <v>13</v>
      </c>
      <c r="E57" s="72">
        <f t="shared" ref="E57" si="9">SUM(C57:D57)</f>
        <v>20</v>
      </c>
      <c r="F57" s="72"/>
      <c r="G57" s="73"/>
      <c r="H57" s="73"/>
      <c r="I57" s="7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>
        <v>20</v>
      </c>
      <c r="AD57" s="72">
        <f t="shared" ref="AD57" si="10">SUM(F57:AC57)</f>
        <v>20</v>
      </c>
      <c r="AE57" s="74">
        <f t="shared" ref="AE57" si="11">SUM(AD57)/SUM($AD$47:$AD$60)</f>
        <v>3.875968992248062E-2</v>
      </c>
    </row>
    <row r="58" spans="1:31" x14ac:dyDescent="0.25">
      <c r="A58" s="70" t="s">
        <v>67</v>
      </c>
      <c r="B58" s="71" t="s">
        <v>79</v>
      </c>
      <c r="C58" s="72">
        <v>28</v>
      </c>
      <c r="D58" s="72">
        <v>18</v>
      </c>
      <c r="E58" s="72">
        <f t="shared" si="8"/>
        <v>46</v>
      </c>
      <c r="F58" s="72"/>
      <c r="G58" s="73"/>
      <c r="H58" s="73"/>
      <c r="I58" s="7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>
        <v>46</v>
      </c>
      <c r="AC58" s="72"/>
      <c r="AD58" s="72">
        <f t="shared" si="6"/>
        <v>46</v>
      </c>
      <c r="AE58" s="74">
        <f t="shared" si="7"/>
        <v>8.9147286821705432E-2</v>
      </c>
    </row>
    <row r="59" spans="1:31" x14ac:dyDescent="0.25">
      <c r="A59" s="70" t="s">
        <v>71</v>
      </c>
      <c r="B59" s="71" t="s">
        <v>80</v>
      </c>
      <c r="C59" s="72">
        <v>23</v>
      </c>
      <c r="D59" s="72">
        <v>31</v>
      </c>
      <c r="E59" s="72">
        <f t="shared" si="8"/>
        <v>54</v>
      </c>
      <c r="F59" s="72"/>
      <c r="G59" s="73"/>
      <c r="H59" s="73"/>
      <c r="I59" s="73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>
        <v>54</v>
      </c>
      <c r="AC59" s="72"/>
      <c r="AD59" s="72">
        <f t="shared" si="6"/>
        <v>54</v>
      </c>
      <c r="AE59" s="74">
        <f t="shared" si="7"/>
        <v>0.10465116279069768</v>
      </c>
    </row>
    <row r="60" spans="1:31" x14ac:dyDescent="0.25">
      <c r="A60" s="70" t="s">
        <v>81</v>
      </c>
      <c r="B60" s="71" t="s">
        <v>82</v>
      </c>
      <c r="C60" s="72">
        <v>10</v>
      </c>
      <c r="D60" s="72">
        <v>12</v>
      </c>
      <c r="E60" s="72">
        <f t="shared" si="8"/>
        <v>22</v>
      </c>
      <c r="F60" s="72"/>
      <c r="G60" s="73"/>
      <c r="H60" s="73"/>
      <c r="I60" s="73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>
        <v>22</v>
      </c>
      <c r="AD60" s="72">
        <f t="shared" si="6"/>
        <v>22</v>
      </c>
      <c r="AE60" s="74">
        <f t="shared" si="7"/>
        <v>4.2635658914728682E-2</v>
      </c>
    </row>
    <row r="61" spans="1:31" x14ac:dyDescent="0.25">
      <c r="A61" s="157" t="s">
        <v>62</v>
      </c>
      <c r="B61" s="157"/>
      <c r="C61" s="117">
        <f>SUM(C47:C60)</f>
        <v>246</v>
      </c>
      <c r="D61" s="117">
        <f>SUM(D47:D60)</f>
        <v>270</v>
      </c>
      <c r="E61" s="118">
        <f>SUM(E47:E60)</f>
        <v>516</v>
      </c>
      <c r="F61" s="158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60"/>
      <c r="AD61" s="117">
        <f>SUM(AD47:AD60)</f>
        <v>516</v>
      </c>
      <c r="AE61" s="119">
        <f>SUM(AE47:AE60)</f>
        <v>0.99999999999999989</v>
      </c>
    </row>
    <row r="62" spans="1:31" x14ac:dyDescent="0.25">
      <c r="C62" s="80"/>
      <c r="D62" s="80"/>
      <c r="E62" s="80"/>
      <c r="F62" s="80"/>
    </row>
    <row r="63" spans="1:31" x14ac:dyDescent="0.25">
      <c r="C63" s="80"/>
      <c r="D63" s="80"/>
      <c r="E63" s="80"/>
      <c r="F63" s="80"/>
    </row>
    <row r="64" spans="1:31" x14ac:dyDescent="0.25">
      <c r="C64" s="80"/>
      <c r="D64" s="80"/>
      <c r="E64" s="80"/>
      <c r="F64" s="80"/>
    </row>
    <row r="65" spans="1:31" ht="18.75" x14ac:dyDescent="0.3">
      <c r="A65" s="164" t="s">
        <v>92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</row>
    <row r="66" spans="1:31" x14ac:dyDescent="0.25">
      <c r="A66" s="165" t="s">
        <v>27</v>
      </c>
      <c r="B66" s="165" t="s">
        <v>31</v>
      </c>
      <c r="C66" s="171" t="s">
        <v>28</v>
      </c>
      <c r="D66" s="172"/>
      <c r="E66" s="173"/>
      <c r="F66" s="166" t="s">
        <v>24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7" t="s">
        <v>25</v>
      </c>
      <c r="AE66" s="169" t="s">
        <v>26</v>
      </c>
    </row>
    <row r="67" spans="1:31" ht="99.75" x14ac:dyDescent="0.25">
      <c r="A67" s="165"/>
      <c r="B67" s="165"/>
      <c r="C67" s="67" t="s">
        <v>30</v>
      </c>
      <c r="D67" s="67" t="s">
        <v>29</v>
      </c>
      <c r="E67" s="68" t="s">
        <v>25</v>
      </c>
      <c r="F67" s="69" t="s">
        <v>0</v>
      </c>
      <c r="G67" s="69" t="s">
        <v>1</v>
      </c>
      <c r="H67" s="69" t="s">
        <v>2</v>
      </c>
      <c r="I67" s="69" t="s">
        <v>3</v>
      </c>
      <c r="J67" s="69" t="s">
        <v>4</v>
      </c>
      <c r="K67" s="69" t="s">
        <v>5</v>
      </c>
      <c r="L67" s="69" t="s">
        <v>6</v>
      </c>
      <c r="M67" s="69" t="s">
        <v>7</v>
      </c>
      <c r="N67" s="69" t="s">
        <v>8</v>
      </c>
      <c r="O67" s="69" t="s">
        <v>9</v>
      </c>
      <c r="P67" s="69" t="s">
        <v>10</v>
      </c>
      <c r="Q67" s="69" t="s">
        <v>11</v>
      </c>
      <c r="R67" s="69" t="s">
        <v>12</v>
      </c>
      <c r="S67" s="69" t="s">
        <v>13</v>
      </c>
      <c r="T67" s="69" t="s">
        <v>14</v>
      </c>
      <c r="U67" s="69" t="s">
        <v>15</v>
      </c>
      <c r="V67" s="69" t="s">
        <v>16</v>
      </c>
      <c r="W67" s="69" t="s">
        <v>17</v>
      </c>
      <c r="X67" s="69" t="s">
        <v>18</v>
      </c>
      <c r="Y67" s="69" t="s">
        <v>19</v>
      </c>
      <c r="Z67" s="69" t="s">
        <v>20</v>
      </c>
      <c r="AA67" s="69" t="s">
        <v>21</v>
      </c>
      <c r="AB67" s="69" t="s">
        <v>22</v>
      </c>
      <c r="AC67" s="69" t="s">
        <v>23</v>
      </c>
      <c r="AD67" s="168"/>
      <c r="AE67" s="170"/>
    </row>
    <row r="68" spans="1:31" x14ac:dyDescent="0.25">
      <c r="A68" s="70" t="s">
        <v>83</v>
      </c>
      <c r="B68" s="71" t="s">
        <v>54</v>
      </c>
      <c r="C68" s="72">
        <v>19</v>
      </c>
      <c r="D68" s="72">
        <v>30</v>
      </c>
      <c r="E68" s="72">
        <f>SUM(C68:D68)</f>
        <v>49</v>
      </c>
      <c r="F68" s="73"/>
      <c r="G68" s="73"/>
      <c r="H68" s="73"/>
      <c r="I68" s="73"/>
      <c r="J68" s="72"/>
      <c r="K68" s="72"/>
      <c r="L68" s="72"/>
      <c r="M68" s="72"/>
      <c r="N68" s="72"/>
      <c r="O68" s="72"/>
      <c r="P68" s="72">
        <v>48</v>
      </c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>
        <v>1</v>
      </c>
      <c r="AC68" s="72"/>
      <c r="AD68" s="72">
        <f t="shared" ref="AD68:AD82" si="12">SUM(F68:AC68)</f>
        <v>49</v>
      </c>
      <c r="AE68" s="74">
        <f t="shared" ref="AE68:AE82" si="13">SUM(AD68)/SUM($AD$68:$AD$82)</f>
        <v>6.6305818673883632E-2</v>
      </c>
    </row>
    <row r="69" spans="1:31" x14ac:dyDescent="0.25">
      <c r="A69" s="70" t="s">
        <v>84</v>
      </c>
      <c r="B69" s="71" t="s">
        <v>55</v>
      </c>
      <c r="C69" s="72">
        <v>24</v>
      </c>
      <c r="D69" s="72">
        <v>28</v>
      </c>
      <c r="E69" s="72">
        <f t="shared" ref="E69:E82" si="14">SUM(C69:D69)</f>
        <v>52</v>
      </c>
      <c r="F69" s="72"/>
      <c r="G69" s="73"/>
      <c r="H69" s="73"/>
      <c r="I69" s="73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>
        <v>52</v>
      </c>
      <c r="AD69" s="72">
        <f t="shared" si="12"/>
        <v>52</v>
      </c>
      <c r="AE69" s="74">
        <f t="shared" si="13"/>
        <v>7.0365358592692828E-2</v>
      </c>
    </row>
    <row r="70" spans="1:31" x14ac:dyDescent="0.25">
      <c r="A70" s="70" t="s">
        <v>85</v>
      </c>
      <c r="B70" s="115" t="s">
        <v>56</v>
      </c>
      <c r="C70" s="72">
        <v>23</v>
      </c>
      <c r="D70" s="72">
        <v>23</v>
      </c>
      <c r="E70" s="72">
        <f t="shared" si="14"/>
        <v>46</v>
      </c>
      <c r="F70" s="72"/>
      <c r="G70" s="73"/>
      <c r="H70" s="73"/>
      <c r="I70" s="73">
        <v>46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>
        <f t="shared" si="12"/>
        <v>46</v>
      </c>
      <c r="AE70" s="74">
        <f t="shared" si="13"/>
        <v>6.2246278755074422E-2</v>
      </c>
    </row>
    <row r="71" spans="1:31" x14ac:dyDescent="0.25">
      <c r="A71" s="70" t="s">
        <v>83</v>
      </c>
      <c r="B71" s="71" t="s">
        <v>57</v>
      </c>
      <c r="C71" s="72">
        <v>14</v>
      </c>
      <c r="D71" s="72">
        <v>17</v>
      </c>
      <c r="E71" s="72">
        <f t="shared" si="14"/>
        <v>31</v>
      </c>
      <c r="F71" s="72"/>
      <c r="G71" s="73"/>
      <c r="H71" s="73"/>
      <c r="I71" s="73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>
        <v>31</v>
      </c>
      <c r="AC71" s="72"/>
      <c r="AD71" s="72">
        <f t="shared" si="12"/>
        <v>31</v>
      </c>
      <c r="AE71" s="74">
        <f t="shared" si="13"/>
        <v>4.1948579161028419E-2</v>
      </c>
    </row>
    <row r="72" spans="1:31" x14ac:dyDescent="0.25">
      <c r="A72" s="70" t="s">
        <v>85</v>
      </c>
      <c r="B72" s="71" t="s">
        <v>58</v>
      </c>
      <c r="C72" s="72">
        <v>10</v>
      </c>
      <c r="D72" s="72">
        <v>28</v>
      </c>
      <c r="E72" s="72">
        <f t="shared" si="14"/>
        <v>38</v>
      </c>
      <c r="F72" s="72"/>
      <c r="G72" s="73"/>
      <c r="H72" s="73"/>
      <c r="I72" s="73">
        <v>21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>
        <v>17</v>
      </c>
      <c r="AD72" s="72">
        <f t="shared" si="12"/>
        <v>38</v>
      </c>
      <c r="AE72" s="74">
        <f t="shared" si="13"/>
        <v>5.142083897158322E-2</v>
      </c>
    </row>
    <row r="73" spans="1:31" x14ac:dyDescent="0.25">
      <c r="A73" s="70" t="s">
        <v>84</v>
      </c>
      <c r="B73" s="71" t="s">
        <v>59</v>
      </c>
      <c r="C73" s="72">
        <v>27</v>
      </c>
      <c r="D73" s="72">
        <v>22</v>
      </c>
      <c r="E73" s="72">
        <f t="shared" si="14"/>
        <v>49</v>
      </c>
      <c r="F73" s="72"/>
      <c r="G73" s="73"/>
      <c r="H73" s="73"/>
      <c r="I73" s="73">
        <v>2</v>
      </c>
      <c r="J73" s="72"/>
      <c r="K73" s="72"/>
      <c r="L73" s="72"/>
      <c r="M73" s="72"/>
      <c r="N73" s="72"/>
      <c r="O73" s="72"/>
      <c r="P73" s="72"/>
      <c r="Q73" s="72"/>
      <c r="R73" s="72"/>
      <c r="S73" s="72">
        <v>8</v>
      </c>
      <c r="T73" s="72"/>
      <c r="U73" s="72"/>
      <c r="V73" s="72"/>
      <c r="W73" s="72"/>
      <c r="X73" s="72"/>
      <c r="Y73" s="72"/>
      <c r="Z73" s="72"/>
      <c r="AA73" s="72"/>
      <c r="AB73" s="72"/>
      <c r="AC73" s="72">
        <v>39</v>
      </c>
      <c r="AD73" s="72">
        <f t="shared" si="12"/>
        <v>49</v>
      </c>
      <c r="AE73" s="74">
        <f t="shared" si="13"/>
        <v>6.6305818673883632E-2</v>
      </c>
    </row>
    <row r="74" spans="1:31" x14ac:dyDescent="0.25">
      <c r="A74" s="70" t="s">
        <v>84</v>
      </c>
      <c r="B74" s="71" t="s">
        <v>46</v>
      </c>
      <c r="C74" s="72">
        <v>35</v>
      </c>
      <c r="D74" s="72">
        <v>20</v>
      </c>
      <c r="E74" s="72">
        <f t="shared" si="14"/>
        <v>55</v>
      </c>
      <c r="F74" s="72"/>
      <c r="G74" s="73"/>
      <c r="H74" s="73"/>
      <c r="I74" s="73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>
        <v>55</v>
      </c>
      <c r="AC74" s="72"/>
      <c r="AD74" s="72">
        <f t="shared" si="12"/>
        <v>55</v>
      </c>
      <c r="AE74" s="74">
        <f t="shared" si="13"/>
        <v>7.4424898511502025E-2</v>
      </c>
    </row>
    <row r="75" spans="1:31" x14ac:dyDescent="0.25">
      <c r="A75" s="70" t="s">
        <v>85</v>
      </c>
      <c r="B75" s="71" t="s">
        <v>47</v>
      </c>
      <c r="C75" s="72">
        <v>16</v>
      </c>
      <c r="D75" s="72">
        <v>40</v>
      </c>
      <c r="E75" s="72">
        <f t="shared" si="14"/>
        <v>56</v>
      </c>
      <c r="F75" s="72"/>
      <c r="G75" s="73"/>
      <c r="H75" s="73"/>
      <c r="I75" s="73">
        <v>52</v>
      </c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>
        <v>4</v>
      </c>
      <c r="AC75" s="72"/>
      <c r="AD75" s="72">
        <f t="shared" si="12"/>
        <v>56</v>
      </c>
      <c r="AE75" s="74">
        <f t="shared" si="13"/>
        <v>7.5778078484438433E-2</v>
      </c>
    </row>
    <row r="76" spans="1:31" x14ac:dyDescent="0.25">
      <c r="A76" s="70" t="s">
        <v>86</v>
      </c>
      <c r="B76" s="71" t="s">
        <v>48</v>
      </c>
      <c r="C76" s="72">
        <v>28</v>
      </c>
      <c r="D76" s="72">
        <v>56</v>
      </c>
      <c r="E76" s="109">
        <f t="shared" si="14"/>
        <v>84</v>
      </c>
      <c r="F76" s="72">
        <v>15</v>
      </c>
      <c r="G76" s="73"/>
      <c r="H76" s="73"/>
      <c r="I76" s="73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>
        <v>61</v>
      </c>
      <c r="W76" s="72"/>
      <c r="X76" s="72"/>
      <c r="Y76" s="72"/>
      <c r="Z76" s="72"/>
      <c r="AA76" s="72"/>
      <c r="AB76" s="72">
        <v>8</v>
      </c>
      <c r="AC76" s="72"/>
      <c r="AD76" s="72">
        <f t="shared" si="12"/>
        <v>84</v>
      </c>
      <c r="AE76" s="74">
        <f t="shared" si="13"/>
        <v>0.11366711772665765</v>
      </c>
    </row>
    <row r="77" spans="1:31" x14ac:dyDescent="0.25">
      <c r="A77" s="70" t="s">
        <v>84</v>
      </c>
      <c r="B77" s="71" t="s">
        <v>49</v>
      </c>
      <c r="C77" s="72">
        <v>37</v>
      </c>
      <c r="D77" s="72">
        <v>14</v>
      </c>
      <c r="E77" s="72">
        <f t="shared" si="14"/>
        <v>51</v>
      </c>
      <c r="F77" s="72"/>
      <c r="G77" s="73"/>
      <c r="H77" s="73"/>
      <c r="I77" s="73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>
        <v>51</v>
      </c>
      <c r="AD77" s="72">
        <f t="shared" si="12"/>
        <v>51</v>
      </c>
      <c r="AE77" s="74">
        <f t="shared" si="13"/>
        <v>6.9012178619756434E-2</v>
      </c>
    </row>
    <row r="78" spans="1:31" x14ac:dyDescent="0.25">
      <c r="A78" s="70" t="s">
        <v>83</v>
      </c>
      <c r="B78" s="71" t="s">
        <v>50</v>
      </c>
      <c r="C78" s="72">
        <v>7</v>
      </c>
      <c r="D78" s="72">
        <v>23</v>
      </c>
      <c r="E78" s="72">
        <f t="shared" si="14"/>
        <v>30</v>
      </c>
      <c r="F78" s="72"/>
      <c r="G78" s="73"/>
      <c r="H78" s="73"/>
      <c r="I78" s="73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>
        <v>30</v>
      </c>
      <c r="AD78" s="72">
        <f t="shared" si="12"/>
        <v>30</v>
      </c>
      <c r="AE78" s="74">
        <f t="shared" si="13"/>
        <v>4.0595399188092018E-2</v>
      </c>
    </row>
    <row r="79" spans="1:31" x14ac:dyDescent="0.25">
      <c r="A79" s="70" t="s">
        <v>87</v>
      </c>
      <c r="B79" s="71" t="s">
        <v>51</v>
      </c>
      <c r="C79" s="72">
        <v>13</v>
      </c>
      <c r="D79" s="72">
        <v>24</v>
      </c>
      <c r="E79" s="72">
        <f t="shared" si="14"/>
        <v>37</v>
      </c>
      <c r="F79" s="72"/>
      <c r="G79" s="73"/>
      <c r="H79" s="73"/>
      <c r="I79" s="73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>
        <v>37</v>
      </c>
      <c r="X79" s="72"/>
      <c r="Y79" s="72"/>
      <c r="Z79" s="72"/>
      <c r="AA79" s="72"/>
      <c r="AB79" s="72"/>
      <c r="AC79" s="72"/>
      <c r="AD79" s="72">
        <f t="shared" si="12"/>
        <v>37</v>
      </c>
      <c r="AE79" s="74">
        <f t="shared" si="13"/>
        <v>5.0067658998646819E-2</v>
      </c>
    </row>
    <row r="80" spans="1:31" x14ac:dyDescent="0.25">
      <c r="A80" s="70" t="s">
        <v>84</v>
      </c>
      <c r="B80" s="115" t="s">
        <v>154</v>
      </c>
      <c r="C80" s="72">
        <v>18</v>
      </c>
      <c r="D80" s="72">
        <v>40</v>
      </c>
      <c r="E80" s="72">
        <f t="shared" si="14"/>
        <v>58</v>
      </c>
      <c r="F80" s="72"/>
      <c r="G80" s="73"/>
      <c r="H80" s="73"/>
      <c r="I80" s="73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>
        <v>58</v>
      </c>
      <c r="AD80" s="72">
        <v>58</v>
      </c>
      <c r="AE80" s="74">
        <v>0.08</v>
      </c>
    </row>
    <row r="81" spans="1:31" x14ac:dyDescent="0.25">
      <c r="A81" s="70" t="s">
        <v>84</v>
      </c>
      <c r="B81" s="115" t="s">
        <v>52</v>
      </c>
      <c r="C81" s="72">
        <v>24</v>
      </c>
      <c r="D81" s="72">
        <v>30</v>
      </c>
      <c r="E81" s="72">
        <f t="shared" si="14"/>
        <v>54</v>
      </c>
      <c r="F81" s="72"/>
      <c r="G81" s="73"/>
      <c r="H81" s="73"/>
      <c r="I81" s="73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>
        <v>54</v>
      </c>
      <c r="AD81" s="72">
        <f t="shared" si="12"/>
        <v>54</v>
      </c>
      <c r="AE81" s="74">
        <f t="shared" si="13"/>
        <v>7.307171853856563E-2</v>
      </c>
    </row>
    <row r="82" spans="1:31" x14ac:dyDescent="0.25">
      <c r="A82" s="70" t="s">
        <v>83</v>
      </c>
      <c r="B82" s="71" t="s">
        <v>53</v>
      </c>
      <c r="C82" s="72">
        <v>16</v>
      </c>
      <c r="D82" s="72">
        <v>33</v>
      </c>
      <c r="E82" s="72">
        <f t="shared" si="14"/>
        <v>49</v>
      </c>
      <c r="F82" s="72"/>
      <c r="G82" s="73"/>
      <c r="H82" s="73"/>
      <c r="I82" s="73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>
        <v>49</v>
      </c>
      <c r="AD82" s="72">
        <f t="shared" si="12"/>
        <v>49</v>
      </c>
      <c r="AE82" s="74">
        <f t="shared" si="13"/>
        <v>6.6305818673883632E-2</v>
      </c>
    </row>
    <row r="83" spans="1:31" x14ac:dyDescent="0.25">
      <c r="A83" s="157" t="s">
        <v>62</v>
      </c>
      <c r="B83" s="157"/>
      <c r="C83" s="117">
        <f>SUM(C68:C82)</f>
        <v>311</v>
      </c>
      <c r="D83" s="117">
        <f>SUM(D68:D82)</f>
        <v>428</v>
      </c>
      <c r="E83" s="118">
        <f>SUM(E68:E82)</f>
        <v>739</v>
      </c>
      <c r="F83" s="158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60"/>
      <c r="AD83" s="117">
        <f>SUM(AD68:AD82)</f>
        <v>739</v>
      </c>
      <c r="AE83" s="119">
        <f>SUM(AE68:AE82)</f>
        <v>1.0015155615696889</v>
      </c>
    </row>
    <row r="84" spans="1:31" x14ac:dyDescent="0.25">
      <c r="C84" s="80"/>
      <c r="D84" s="80"/>
      <c r="E84" s="80"/>
      <c r="F84" s="80"/>
    </row>
    <row r="85" spans="1:31" x14ac:dyDescent="0.25">
      <c r="C85" s="80"/>
      <c r="D85" s="80"/>
      <c r="E85" s="80"/>
      <c r="F85" s="80"/>
    </row>
    <row r="86" spans="1:31" x14ac:dyDescent="0.25">
      <c r="C86" s="80"/>
      <c r="D86" s="80"/>
      <c r="E86" s="80"/>
      <c r="F86" s="80"/>
    </row>
    <row r="87" spans="1:31" ht="18.75" x14ac:dyDescent="0.3">
      <c r="A87" s="164" t="s">
        <v>136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</row>
    <row r="88" spans="1:31" ht="27" customHeight="1" x14ac:dyDescent="0.25">
      <c r="A88" s="165" t="s">
        <v>27</v>
      </c>
      <c r="B88" s="165" t="s">
        <v>31</v>
      </c>
      <c r="C88" s="171" t="s">
        <v>28</v>
      </c>
      <c r="D88" s="172"/>
      <c r="E88" s="173"/>
      <c r="F88" s="166" t="s">
        <v>24</v>
      </c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7" t="s">
        <v>25</v>
      </c>
      <c r="AE88" s="169" t="s">
        <v>26</v>
      </c>
    </row>
    <row r="89" spans="1:31" ht="99.75" x14ac:dyDescent="0.25">
      <c r="A89" s="165"/>
      <c r="B89" s="165"/>
      <c r="C89" s="67" t="s">
        <v>30</v>
      </c>
      <c r="D89" s="67" t="s">
        <v>29</v>
      </c>
      <c r="E89" s="68" t="s">
        <v>25</v>
      </c>
      <c r="F89" s="69" t="s">
        <v>0</v>
      </c>
      <c r="G89" s="69" t="s">
        <v>1</v>
      </c>
      <c r="H89" s="69" t="s">
        <v>2</v>
      </c>
      <c r="I89" s="69" t="s">
        <v>3</v>
      </c>
      <c r="J89" s="69" t="s">
        <v>4</v>
      </c>
      <c r="K89" s="69" t="s">
        <v>5</v>
      </c>
      <c r="L89" s="69" t="s">
        <v>6</v>
      </c>
      <c r="M89" s="69" t="s">
        <v>7</v>
      </c>
      <c r="N89" s="69" t="s">
        <v>8</v>
      </c>
      <c r="O89" s="69" t="s">
        <v>9</v>
      </c>
      <c r="P89" s="69" t="s">
        <v>10</v>
      </c>
      <c r="Q89" s="69" t="s">
        <v>11</v>
      </c>
      <c r="R89" s="69" t="s">
        <v>12</v>
      </c>
      <c r="S89" s="69" t="s">
        <v>13</v>
      </c>
      <c r="T89" s="69" t="s">
        <v>14</v>
      </c>
      <c r="U89" s="69" t="s">
        <v>15</v>
      </c>
      <c r="V89" s="69" t="s">
        <v>16</v>
      </c>
      <c r="W89" s="69" t="s">
        <v>17</v>
      </c>
      <c r="X89" s="69" t="s">
        <v>18</v>
      </c>
      <c r="Y89" s="69" t="s">
        <v>19</v>
      </c>
      <c r="Z89" s="69" t="s">
        <v>20</v>
      </c>
      <c r="AA89" s="69" t="s">
        <v>21</v>
      </c>
      <c r="AB89" s="69" t="s">
        <v>22</v>
      </c>
      <c r="AC89" s="69" t="s">
        <v>23</v>
      </c>
      <c r="AD89" s="168"/>
      <c r="AE89" s="170"/>
    </row>
    <row r="90" spans="1:31" x14ac:dyDescent="0.25">
      <c r="A90" s="70" t="s">
        <v>107</v>
      </c>
      <c r="B90" s="71" t="s">
        <v>108</v>
      </c>
      <c r="C90" s="72">
        <v>28</v>
      </c>
      <c r="D90" s="72">
        <v>13</v>
      </c>
      <c r="E90" s="72">
        <f>SUM(C90:D90)</f>
        <v>41</v>
      </c>
      <c r="F90" s="73"/>
      <c r="G90" s="73"/>
      <c r="H90" s="73"/>
      <c r="I90" s="73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>
        <v>41</v>
      </c>
      <c r="AC90" s="72"/>
      <c r="AD90" s="72">
        <f t="shared" ref="AD90:AD102" si="15">SUM(F90:AC90)</f>
        <v>41</v>
      </c>
      <c r="AE90" s="74">
        <f t="shared" ref="AE90:AE102" si="16">SUM(AD90)/SUM($AD$90:$AD$102)</f>
        <v>7.7798861480075907E-2</v>
      </c>
    </row>
    <row r="91" spans="1:31" x14ac:dyDescent="0.25">
      <c r="A91" s="70" t="s">
        <v>109</v>
      </c>
      <c r="B91" s="71" t="s">
        <v>110</v>
      </c>
      <c r="C91" s="72">
        <v>9</v>
      </c>
      <c r="D91" s="72">
        <v>21</v>
      </c>
      <c r="E91" s="72">
        <f t="shared" ref="E91:E102" si="17">SUM(C91:D91)</f>
        <v>30</v>
      </c>
      <c r="F91" s="72"/>
      <c r="G91" s="73"/>
      <c r="H91" s="73">
        <v>1</v>
      </c>
      <c r="I91" s="73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>
        <v>29</v>
      </c>
      <c r="AD91" s="72">
        <f t="shared" si="15"/>
        <v>30</v>
      </c>
      <c r="AE91" s="74">
        <f t="shared" si="16"/>
        <v>5.6925996204933584E-2</v>
      </c>
    </row>
    <row r="92" spans="1:31" x14ac:dyDescent="0.25">
      <c r="A92" s="70" t="s">
        <v>107</v>
      </c>
      <c r="B92" s="71" t="s">
        <v>107</v>
      </c>
      <c r="C92" s="72">
        <v>16</v>
      </c>
      <c r="D92" s="72">
        <v>34</v>
      </c>
      <c r="E92" s="72">
        <f t="shared" si="17"/>
        <v>50</v>
      </c>
      <c r="F92" s="72"/>
      <c r="G92" s="73"/>
      <c r="H92" s="73"/>
      <c r="I92" s="73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>
        <v>50</v>
      </c>
      <c r="AC92" s="72"/>
      <c r="AD92" s="72">
        <f t="shared" si="15"/>
        <v>50</v>
      </c>
      <c r="AE92" s="74">
        <f t="shared" si="16"/>
        <v>9.4876660341555979E-2</v>
      </c>
    </row>
    <row r="93" spans="1:31" x14ac:dyDescent="0.25">
      <c r="A93" s="70" t="s">
        <v>109</v>
      </c>
      <c r="B93" s="71" t="s">
        <v>111</v>
      </c>
      <c r="C93" s="72">
        <v>16</v>
      </c>
      <c r="D93" s="72">
        <v>17</v>
      </c>
      <c r="E93" s="72">
        <f t="shared" si="17"/>
        <v>33</v>
      </c>
      <c r="F93" s="72"/>
      <c r="G93" s="73"/>
      <c r="H93" s="73"/>
      <c r="I93" s="73"/>
      <c r="J93" s="72"/>
      <c r="K93" s="72"/>
      <c r="L93" s="72"/>
      <c r="M93" s="72"/>
      <c r="N93" s="72"/>
      <c r="O93" s="72"/>
      <c r="P93" s="72"/>
      <c r="Q93" s="72">
        <v>17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>
        <v>16</v>
      </c>
      <c r="AC93" s="72"/>
      <c r="AD93" s="72">
        <f t="shared" si="15"/>
        <v>33</v>
      </c>
      <c r="AE93" s="74">
        <f t="shared" si="16"/>
        <v>6.2618595825426948E-2</v>
      </c>
    </row>
    <row r="94" spans="1:31" x14ac:dyDescent="0.25">
      <c r="A94" s="70" t="s">
        <v>109</v>
      </c>
      <c r="B94" s="71" t="s">
        <v>109</v>
      </c>
      <c r="C94" s="72">
        <v>11</v>
      </c>
      <c r="D94" s="72">
        <v>19</v>
      </c>
      <c r="E94" s="72">
        <f t="shared" si="17"/>
        <v>30</v>
      </c>
      <c r="F94" s="72"/>
      <c r="G94" s="73">
        <v>2</v>
      </c>
      <c r="H94" s="73"/>
      <c r="I94" s="73"/>
      <c r="J94" s="72"/>
      <c r="K94" s="72"/>
      <c r="L94" s="72"/>
      <c r="M94" s="72"/>
      <c r="N94" s="72"/>
      <c r="O94" s="72"/>
      <c r="P94" s="72"/>
      <c r="Q94" s="72">
        <v>1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>
        <v>27</v>
      </c>
      <c r="AC94" s="72"/>
      <c r="AD94" s="72">
        <f t="shared" si="15"/>
        <v>30</v>
      </c>
      <c r="AE94" s="74">
        <f t="shared" si="16"/>
        <v>5.6925996204933584E-2</v>
      </c>
    </row>
    <row r="95" spans="1:31" x14ac:dyDescent="0.25">
      <c r="A95" s="70" t="s">
        <v>107</v>
      </c>
      <c r="B95" s="71" t="s">
        <v>112</v>
      </c>
      <c r="C95" s="72">
        <v>24</v>
      </c>
      <c r="D95" s="72">
        <v>19</v>
      </c>
      <c r="E95" s="72">
        <f t="shared" si="17"/>
        <v>43</v>
      </c>
      <c r="F95" s="72"/>
      <c r="G95" s="73"/>
      <c r="H95" s="73"/>
      <c r="I95" s="73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>
        <v>43</v>
      </c>
      <c r="AD95" s="72">
        <f t="shared" si="15"/>
        <v>43</v>
      </c>
      <c r="AE95" s="74">
        <f t="shared" si="16"/>
        <v>8.1593927893738136E-2</v>
      </c>
    </row>
    <row r="96" spans="1:31" x14ac:dyDescent="0.25">
      <c r="A96" s="70" t="s">
        <v>109</v>
      </c>
      <c r="B96" s="115" t="s">
        <v>113</v>
      </c>
      <c r="C96" s="72">
        <v>14</v>
      </c>
      <c r="D96" s="72">
        <v>31</v>
      </c>
      <c r="E96" s="72">
        <f t="shared" si="17"/>
        <v>45</v>
      </c>
      <c r="F96" s="72"/>
      <c r="G96" s="73"/>
      <c r="H96" s="73"/>
      <c r="I96" s="73"/>
      <c r="J96" s="72"/>
      <c r="K96" s="72"/>
      <c r="L96" s="72"/>
      <c r="M96" s="72"/>
      <c r="N96" s="72"/>
      <c r="O96" s="72">
        <v>7</v>
      </c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>
        <v>38</v>
      </c>
      <c r="AC96" s="72"/>
      <c r="AD96" s="72">
        <f t="shared" si="15"/>
        <v>45</v>
      </c>
      <c r="AE96" s="74">
        <f t="shared" si="16"/>
        <v>8.5388994307400379E-2</v>
      </c>
    </row>
    <row r="97" spans="1:31" x14ac:dyDescent="0.25">
      <c r="A97" s="70" t="s">
        <v>107</v>
      </c>
      <c r="B97" s="115" t="s">
        <v>114</v>
      </c>
      <c r="C97" s="72">
        <v>28</v>
      </c>
      <c r="D97" s="72">
        <v>32</v>
      </c>
      <c r="E97" s="72">
        <f t="shared" si="17"/>
        <v>60</v>
      </c>
      <c r="F97" s="72"/>
      <c r="G97" s="73"/>
      <c r="H97" s="73"/>
      <c r="I97" s="73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>
        <v>60</v>
      </c>
      <c r="AC97" s="72"/>
      <c r="AD97" s="72">
        <f t="shared" si="15"/>
        <v>60</v>
      </c>
      <c r="AE97" s="74">
        <f t="shared" si="16"/>
        <v>0.11385199240986717</v>
      </c>
    </row>
    <row r="98" spans="1:31" x14ac:dyDescent="0.25">
      <c r="A98" s="70" t="s">
        <v>109</v>
      </c>
      <c r="B98" s="71" t="s">
        <v>115</v>
      </c>
      <c r="C98" s="72">
        <v>24</v>
      </c>
      <c r="D98" s="72">
        <v>23</v>
      </c>
      <c r="E98" s="72">
        <f t="shared" si="17"/>
        <v>47</v>
      </c>
      <c r="F98" s="72"/>
      <c r="G98" s="73"/>
      <c r="H98" s="73"/>
      <c r="I98" s="73"/>
      <c r="J98" s="72"/>
      <c r="K98" s="72"/>
      <c r="L98" s="72"/>
      <c r="M98" s="72"/>
      <c r="N98" s="72"/>
      <c r="O98" s="72"/>
      <c r="P98" s="72"/>
      <c r="Q98" s="72">
        <v>47</v>
      </c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>
        <f t="shared" si="15"/>
        <v>47</v>
      </c>
      <c r="AE98" s="74">
        <f t="shared" si="16"/>
        <v>8.9184060721062622E-2</v>
      </c>
    </row>
    <row r="99" spans="1:31" x14ac:dyDescent="0.25">
      <c r="A99" s="70" t="s">
        <v>107</v>
      </c>
      <c r="B99" s="71" t="s">
        <v>116</v>
      </c>
      <c r="C99" s="72">
        <v>15</v>
      </c>
      <c r="D99" s="72">
        <v>15</v>
      </c>
      <c r="E99" s="72">
        <f t="shared" si="17"/>
        <v>30</v>
      </c>
      <c r="F99" s="72"/>
      <c r="G99" s="73"/>
      <c r="H99" s="73"/>
      <c r="I99" s="73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>
        <v>30</v>
      </c>
      <c r="AC99" s="72"/>
      <c r="AD99" s="72">
        <f t="shared" si="15"/>
        <v>30</v>
      </c>
      <c r="AE99" s="74">
        <f t="shared" si="16"/>
        <v>5.6925996204933584E-2</v>
      </c>
    </row>
    <row r="100" spans="1:31" x14ac:dyDescent="0.25">
      <c r="A100" s="70" t="s">
        <v>107</v>
      </c>
      <c r="B100" s="71" t="s">
        <v>117</v>
      </c>
      <c r="C100" s="72">
        <v>23</v>
      </c>
      <c r="D100" s="72">
        <v>20</v>
      </c>
      <c r="E100" s="72">
        <f t="shared" si="17"/>
        <v>43</v>
      </c>
      <c r="F100" s="72"/>
      <c r="G100" s="73"/>
      <c r="H100" s="73"/>
      <c r="I100" s="73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>
        <v>43</v>
      </c>
      <c r="AC100" s="72"/>
      <c r="AD100" s="72">
        <f t="shared" si="15"/>
        <v>43</v>
      </c>
      <c r="AE100" s="74">
        <f t="shared" si="16"/>
        <v>8.1593927893738136E-2</v>
      </c>
    </row>
    <row r="101" spans="1:31" x14ac:dyDescent="0.25">
      <c r="A101" s="70" t="s">
        <v>107</v>
      </c>
      <c r="B101" s="71" t="s">
        <v>118</v>
      </c>
      <c r="C101" s="72">
        <v>15</v>
      </c>
      <c r="D101" s="72">
        <v>24</v>
      </c>
      <c r="E101" s="72">
        <f t="shared" si="17"/>
        <v>39</v>
      </c>
      <c r="F101" s="72"/>
      <c r="G101" s="73"/>
      <c r="H101" s="73"/>
      <c r="I101" s="73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>
        <v>39</v>
      </c>
      <c r="AC101" s="72"/>
      <c r="AD101" s="72">
        <f t="shared" si="15"/>
        <v>39</v>
      </c>
      <c r="AE101" s="74">
        <f t="shared" si="16"/>
        <v>7.4003795066413663E-2</v>
      </c>
    </row>
    <row r="102" spans="1:31" x14ac:dyDescent="0.25">
      <c r="A102" s="70" t="s">
        <v>107</v>
      </c>
      <c r="B102" s="71" t="s">
        <v>119</v>
      </c>
      <c r="C102" s="72">
        <v>22</v>
      </c>
      <c r="D102" s="72">
        <v>14</v>
      </c>
      <c r="E102" s="72">
        <f t="shared" si="17"/>
        <v>36</v>
      </c>
      <c r="F102" s="72"/>
      <c r="G102" s="73"/>
      <c r="H102" s="73"/>
      <c r="I102" s="73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>
        <v>36</v>
      </c>
      <c r="AC102" s="72"/>
      <c r="AD102" s="72">
        <f t="shared" si="15"/>
        <v>36</v>
      </c>
      <c r="AE102" s="74">
        <f t="shared" si="16"/>
        <v>6.8311195445920306E-2</v>
      </c>
    </row>
    <row r="103" spans="1:31" x14ac:dyDescent="0.25">
      <c r="A103" s="157" t="s">
        <v>62</v>
      </c>
      <c r="B103" s="157"/>
      <c r="C103" s="117">
        <f>SUM(C90:C102)</f>
        <v>245</v>
      </c>
      <c r="D103" s="117">
        <f>SUM(D90:D102)</f>
        <v>282</v>
      </c>
      <c r="E103" s="118">
        <f>SUM(E90:E102)</f>
        <v>527</v>
      </c>
      <c r="F103" s="158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60"/>
      <c r="AD103" s="117">
        <f>SUM(AD90:AD102)</f>
        <v>527</v>
      </c>
      <c r="AE103" s="119">
        <f>SUM(AE90:AE102)</f>
        <v>1</v>
      </c>
    </row>
    <row r="104" spans="1:31" x14ac:dyDescent="0.25">
      <c r="C104" s="80"/>
      <c r="D104" s="80"/>
      <c r="E104" s="80"/>
      <c r="F104" s="80"/>
    </row>
    <row r="105" spans="1:31" x14ac:dyDescent="0.25">
      <c r="C105" s="80"/>
      <c r="D105" s="80"/>
      <c r="E105" s="80"/>
      <c r="F105" s="80"/>
    </row>
    <row r="106" spans="1:31" x14ac:dyDescent="0.25">
      <c r="C106" s="80"/>
      <c r="D106" s="80"/>
      <c r="E106" s="80"/>
      <c r="F106" s="80"/>
    </row>
    <row r="107" spans="1:31" ht="8.25" customHeight="1" x14ac:dyDescent="0.25">
      <c r="C107" s="80"/>
      <c r="D107" s="80"/>
      <c r="E107" s="80"/>
      <c r="F107" s="80"/>
    </row>
    <row r="108" spans="1:31" hidden="1" x14ac:dyDescent="0.25">
      <c r="C108" s="80"/>
      <c r="D108" s="80"/>
      <c r="E108" s="80"/>
      <c r="F108" s="80"/>
    </row>
    <row r="109" spans="1:31" hidden="1" x14ac:dyDescent="0.25">
      <c r="C109" s="80"/>
      <c r="D109" s="80"/>
      <c r="E109" s="80"/>
      <c r="F109" s="80"/>
    </row>
    <row r="110" spans="1:31" hidden="1" x14ac:dyDescent="0.25">
      <c r="C110" s="80"/>
      <c r="D110" s="80"/>
      <c r="E110" s="80"/>
      <c r="F110" s="80"/>
    </row>
    <row r="111" spans="1:31" ht="18.75" x14ac:dyDescent="0.3">
      <c r="A111" s="164" t="s">
        <v>135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</row>
    <row r="112" spans="1:31" x14ac:dyDescent="0.25">
      <c r="A112" s="165" t="s">
        <v>27</v>
      </c>
      <c r="B112" s="165" t="s">
        <v>31</v>
      </c>
      <c r="C112" s="171" t="s">
        <v>28</v>
      </c>
      <c r="D112" s="172"/>
      <c r="E112" s="173"/>
      <c r="F112" s="166" t="s">
        <v>24</v>
      </c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7" t="s">
        <v>25</v>
      </c>
      <c r="AE112" s="169" t="s">
        <v>26</v>
      </c>
    </row>
    <row r="113" spans="1:31" ht="99.75" x14ac:dyDescent="0.25">
      <c r="A113" s="165"/>
      <c r="B113" s="165"/>
      <c r="C113" s="67" t="s">
        <v>30</v>
      </c>
      <c r="D113" s="67" t="s">
        <v>29</v>
      </c>
      <c r="E113" s="68" t="s">
        <v>25</v>
      </c>
      <c r="F113" s="69" t="s">
        <v>0</v>
      </c>
      <c r="G113" s="69" t="s">
        <v>1</v>
      </c>
      <c r="H113" s="69" t="s">
        <v>2</v>
      </c>
      <c r="I113" s="69" t="s">
        <v>3</v>
      </c>
      <c r="J113" s="69" t="s">
        <v>4</v>
      </c>
      <c r="K113" s="69" t="s">
        <v>5</v>
      </c>
      <c r="L113" s="69" t="s">
        <v>6</v>
      </c>
      <c r="M113" s="69" t="s">
        <v>7</v>
      </c>
      <c r="N113" s="69" t="s">
        <v>8</v>
      </c>
      <c r="O113" s="69" t="s">
        <v>9</v>
      </c>
      <c r="P113" s="69" t="s">
        <v>10</v>
      </c>
      <c r="Q113" s="69" t="s">
        <v>11</v>
      </c>
      <c r="R113" s="69" t="s">
        <v>12</v>
      </c>
      <c r="S113" s="69" t="s">
        <v>13</v>
      </c>
      <c r="T113" s="69" t="s">
        <v>14</v>
      </c>
      <c r="U113" s="69" t="s">
        <v>15</v>
      </c>
      <c r="V113" s="69" t="s">
        <v>16</v>
      </c>
      <c r="W113" s="69" t="s">
        <v>17</v>
      </c>
      <c r="X113" s="69" t="s">
        <v>18</v>
      </c>
      <c r="Y113" s="69" t="s">
        <v>19</v>
      </c>
      <c r="Z113" s="69" t="s">
        <v>20</v>
      </c>
      <c r="AA113" s="69" t="s">
        <v>21</v>
      </c>
      <c r="AB113" s="69" t="s">
        <v>22</v>
      </c>
      <c r="AC113" s="69" t="s">
        <v>23</v>
      </c>
      <c r="AD113" s="168"/>
      <c r="AE113" s="170"/>
    </row>
    <row r="114" spans="1:31" x14ac:dyDescent="0.25">
      <c r="A114" s="70" t="s">
        <v>120</v>
      </c>
      <c r="B114" s="115" t="s">
        <v>121</v>
      </c>
      <c r="C114" s="72">
        <v>12</v>
      </c>
      <c r="D114" s="72">
        <v>10</v>
      </c>
      <c r="E114" s="72">
        <f>SUM(C114:D114)</f>
        <v>22</v>
      </c>
      <c r="F114" s="73"/>
      <c r="G114" s="73"/>
      <c r="H114" s="73"/>
      <c r="I114" s="73"/>
      <c r="J114" s="72"/>
      <c r="K114" s="72"/>
      <c r="L114" s="72"/>
      <c r="M114" s="72"/>
      <c r="N114" s="72"/>
      <c r="O114" s="72"/>
      <c r="P114" s="72"/>
      <c r="Q114" s="72">
        <v>8</v>
      </c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>
        <v>14</v>
      </c>
      <c r="AC114" s="72"/>
      <c r="AD114" s="72">
        <f>SUM(F114:AC114)</f>
        <v>22</v>
      </c>
      <c r="AE114" s="74">
        <f t="shared" ref="AE114:AE126" si="18">SUM(AD114)/SUM($AD$114:$AD$126)</f>
        <v>4.0816326530612242E-2</v>
      </c>
    </row>
    <row r="115" spans="1:31" x14ac:dyDescent="0.25">
      <c r="A115" s="70" t="s">
        <v>107</v>
      </c>
      <c r="B115" s="115" t="s">
        <v>122</v>
      </c>
      <c r="C115" s="72">
        <v>19</v>
      </c>
      <c r="D115" s="72">
        <v>15</v>
      </c>
      <c r="E115" s="72">
        <f t="shared" ref="E115:E126" si="19">SUM(C115:D115)</f>
        <v>34</v>
      </c>
      <c r="F115" s="72"/>
      <c r="G115" s="73"/>
      <c r="H115" s="73"/>
      <c r="I115" s="73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>
        <v>34</v>
      </c>
      <c r="AC115" s="72"/>
      <c r="AD115" s="72">
        <f t="shared" ref="AD115:AD126" si="20">SUM(F115:AC115)</f>
        <v>34</v>
      </c>
      <c r="AE115" s="74">
        <f t="shared" si="18"/>
        <v>6.3079777365491654E-2</v>
      </c>
    </row>
    <row r="116" spans="1:31" x14ac:dyDescent="0.25">
      <c r="A116" s="70" t="s">
        <v>123</v>
      </c>
      <c r="B116" s="71" t="s">
        <v>123</v>
      </c>
      <c r="C116" s="72">
        <v>16</v>
      </c>
      <c r="D116" s="72">
        <v>31</v>
      </c>
      <c r="E116" s="72">
        <f t="shared" si="19"/>
        <v>47</v>
      </c>
      <c r="F116" s="72"/>
      <c r="G116" s="73"/>
      <c r="H116" s="73"/>
      <c r="I116" s="73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>
        <v>47</v>
      </c>
      <c r="AC116" s="72"/>
      <c r="AD116" s="72">
        <f t="shared" si="20"/>
        <v>47</v>
      </c>
      <c r="AE116" s="74">
        <f t="shared" si="18"/>
        <v>8.7198515769944335E-2</v>
      </c>
    </row>
    <row r="117" spans="1:31" x14ac:dyDescent="0.25">
      <c r="A117" s="70" t="s">
        <v>123</v>
      </c>
      <c r="B117" s="71" t="s">
        <v>124</v>
      </c>
      <c r="C117" s="72">
        <v>18</v>
      </c>
      <c r="D117" s="72">
        <v>20</v>
      </c>
      <c r="E117" s="72">
        <f t="shared" si="19"/>
        <v>38</v>
      </c>
      <c r="F117" s="72"/>
      <c r="G117" s="73"/>
      <c r="H117" s="73"/>
      <c r="I117" s="73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>
        <v>38</v>
      </c>
      <c r="AC117" s="72"/>
      <c r="AD117" s="72">
        <f t="shared" si="20"/>
        <v>38</v>
      </c>
      <c r="AE117" s="74">
        <f t="shared" si="18"/>
        <v>7.050092764378478E-2</v>
      </c>
    </row>
    <row r="118" spans="1:31" ht="14.25" customHeight="1" x14ac:dyDescent="0.25">
      <c r="A118" s="70" t="s">
        <v>125</v>
      </c>
      <c r="B118" s="71" t="s">
        <v>126</v>
      </c>
      <c r="C118" s="72">
        <v>25</v>
      </c>
      <c r="D118" s="72">
        <v>23</v>
      </c>
      <c r="E118" s="72">
        <f t="shared" si="19"/>
        <v>48</v>
      </c>
      <c r="F118" s="72"/>
      <c r="G118" s="73"/>
      <c r="H118" s="73"/>
      <c r="I118" s="73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>
        <v>48</v>
      </c>
      <c r="AC118" s="72"/>
      <c r="AD118" s="72">
        <f t="shared" si="20"/>
        <v>48</v>
      </c>
      <c r="AE118" s="74">
        <f t="shared" si="18"/>
        <v>8.9053803339517623E-2</v>
      </c>
    </row>
    <row r="119" spans="1:31" x14ac:dyDescent="0.25">
      <c r="A119" s="70" t="s">
        <v>123</v>
      </c>
      <c r="B119" s="71" t="s">
        <v>127</v>
      </c>
      <c r="C119" s="72">
        <v>21</v>
      </c>
      <c r="D119" s="72">
        <v>29</v>
      </c>
      <c r="E119" s="72">
        <f t="shared" si="19"/>
        <v>50</v>
      </c>
      <c r="F119" s="72"/>
      <c r="G119" s="73"/>
      <c r="H119" s="73"/>
      <c r="I119" s="73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>
        <v>50</v>
      </c>
      <c r="AC119" s="72"/>
      <c r="AD119" s="72">
        <f t="shared" si="20"/>
        <v>50</v>
      </c>
      <c r="AE119" s="74">
        <f t="shared" si="18"/>
        <v>9.2764378478664186E-2</v>
      </c>
    </row>
    <row r="120" spans="1:31" x14ac:dyDescent="0.25">
      <c r="A120" s="70" t="s">
        <v>123</v>
      </c>
      <c r="B120" s="71" t="s">
        <v>128</v>
      </c>
      <c r="C120" s="72">
        <v>23</v>
      </c>
      <c r="D120" s="72">
        <v>19</v>
      </c>
      <c r="E120" s="72">
        <f t="shared" si="19"/>
        <v>42</v>
      </c>
      <c r="F120" s="72"/>
      <c r="G120" s="73"/>
      <c r="H120" s="73"/>
      <c r="I120" s="73"/>
      <c r="J120" s="72"/>
      <c r="K120" s="72"/>
      <c r="L120" s="72"/>
      <c r="M120" s="72"/>
      <c r="N120" s="72"/>
      <c r="O120" s="72"/>
      <c r="P120" s="72"/>
      <c r="Q120" s="72"/>
      <c r="R120" s="72"/>
      <c r="S120" s="72">
        <v>38</v>
      </c>
      <c r="T120" s="72"/>
      <c r="U120" s="72"/>
      <c r="V120" s="72"/>
      <c r="W120" s="72"/>
      <c r="X120" s="72"/>
      <c r="Y120" s="72"/>
      <c r="Z120" s="72"/>
      <c r="AA120" s="72"/>
      <c r="AB120" s="72">
        <v>3</v>
      </c>
      <c r="AC120" s="72">
        <v>1</v>
      </c>
      <c r="AD120" s="72">
        <f t="shared" si="20"/>
        <v>42</v>
      </c>
      <c r="AE120" s="74">
        <f t="shared" si="18"/>
        <v>7.792207792207792E-2</v>
      </c>
    </row>
    <row r="121" spans="1:31" x14ac:dyDescent="0.25">
      <c r="A121" s="70" t="s">
        <v>123</v>
      </c>
      <c r="B121" s="71" t="s">
        <v>129</v>
      </c>
      <c r="C121" s="72">
        <v>18</v>
      </c>
      <c r="D121" s="72">
        <v>28</v>
      </c>
      <c r="E121" s="72">
        <f t="shared" si="19"/>
        <v>46</v>
      </c>
      <c r="F121" s="72"/>
      <c r="G121" s="73"/>
      <c r="H121" s="73"/>
      <c r="I121" s="73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>
        <v>46</v>
      </c>
      <c r="AC121" s="72"/>
      <c r="AD121" s="72">
        <f t="shared" si="20"/>
        <v>46</v>
      </c>
      <c r="AE121" s="74">
        <f t="shared" si="18"/>
        <v>8.534322820037106E-2</v>
      </c>
    </row>
    <row r="122" spans="1:31" x14ac:dyDescent="0.25">
      <c r="A122" s="70" t="s">
        <v>125</v>
      </c>
      <c r="B122" s="71" t="s">
        <v>130</v>
      </c>
      <c r="C122" s="72">
        <v>16</v>
      </c>
      <c r="D122" s="72">
        <v>23</v>
      </c>
      <c r="E122" s="72">
        <f t="shared" si="19"/>
        <v>39</v>
      </c>
      <c r="F122" s="72"/>
      <c r="G122" s="73"/>
      <c r="H122" s="73"/>
      <c r="I122" s="73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>
        <v>39</v>
      </c>
      <c r="AC122" s="72"/>
      <c r="AD122" s="72">
        <f t="shared" si="20"/>
        <v>39</v>
      </c>
      <c r="AE122" s="74">
        <f t="shared" si="18"/>
        <v>7.2356215213358069E-2</v>
      </c>
    </row>
    <row r="123" spans="1:31" x14ac:dyDescent="0.25">
      <c r="A123" s="70" t="s">
        <v>125</v>
      </c>
      <c r="B123" s="71" t="s">
        <v>131</v>
      </c>
      <c r="C123" s="72">
        <v>13</v>
      </c>
      <c r="D123" s="72">
        <v>26</v>
      </c>
      <c r="E123" s="72">
        <f t="shared" si="19"/>
        <v>39</v>
      </c>
      <c r="F123" s="72"/>
      <c r="G123" s="73"/>
      <c r="H123" s="73"/>
      <c r="I123" s="73"/>
      <c r="J123" s="72"/>
      <c r="K123" s="72"/>
      <c r="L123" s="72"/>
      <c r="M123" s="72"/>
      <c r="N123" s="72"/>
      <c r="O123" s="72"/>
      <c r="P123" s="72">
        <v>1</v>
      </c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>
        <v>38</v>
      </c>
      <c r="AC123" s="72"/>
      <c r="AD123" s="72">
        <f t="shared" si="20"/>
        <v>39</v>
      </c>
      <c r="AE123" s="74">
        <f t="shared" si="18"/>
        <v>7.2356215213358069E-2</v>
      </c>
    </row>
    <row r="124" spans="1:31" x14ac:dyDescent="0.25">
      <c r="A124" s="70" t="s">
        <v>123</v>
      </c>
      <c r="B124" s="71" t="s">
        <v>132</v>
      </c>
      <c r="C124" s="72">
        <v>19</v>
      </c>
      <c r="D124" s="72">
        <v>29</v>
      </c>
      <c r="E124" s="72">
        <f t="shared" si="19"/>
        <v>48</v>
      </c>
      <c r="F124" s="72"/>
      <c r="G124" s="73"/>
      <c r="H124" s="73"/>
      <c r="I124" s="73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>
        <v>48</v>
      </c>
      <c r="AC124" s="72"/>
      <c r="AD124" s="72">
        <f t="shared" si="20"/>
        <v>48</v>
      </c>
      <c r="AE124" s="74">
        <f t="shared" si="18"/>
        <v>8.9053803339517623E-2</v>
      </c>
    </row>
    <row r="125" spans="1:31" x14ac:dyDescent="0.25">
      <c r="A125" s="70" t="s">
        <v>125</v>
      </c>
      <c r="B125" s="71" t="s">
        <v>133</v>
      </c>
      <c r="C125" s="72">
        <v>16</v>
      </c>
      <c r="D125" s="72">
        <v>14</v>
      </c>
      <c r="E125" s="72">
        <f t="shared" si="19"/>
        <v>30</v>
      </c>
      <c r="F125" s="72"/>
      <c r="G125" s="73"/>
      <c r="H125" s="73"/>
      <c r="I125" s="73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>
        <v>30</v>
      </c>
      <c r="AC125" s="72"/>
      <c r="AD125" s="72">
        <f t="shared" si="20"/>
        <v>30</v>
      </c>
      <c r="AE125" s="74">
        <f t="shared" si="18"/>
        <v>5.5658627087198514E-2</v>
      </c>
    </row>
    <row r="126" spans="1:31" x14ac:dyDescent="0.25">
      <c r="A126" s="70" t="s">
        <v>120</v>
      </c>
      <c r="B126" s="71" t="s">
        <v>134</v>
      </c>
      <c r="C126" s="72">
        <v>19</v>
      </c>
      <c r="D126" s="72">
        <v>37</v>
      </c>
      <c r="E126" s="72">
        <f t="shared" si="19"/>
        <v>56</v>
      </c>
      <c r="F126" s="72"/>
      <c r="G126" s="73"/>
      <c r="H126" s="73"/>
      <c r="I126" s="73"/>
      <c r="J126" s="72"/>
      <c r="K126" s="72"/>
      <c r="L126" s="72"/>
      <c r="M126" s="72"/>
      <c r="N126" s="72"/>
      <c r="O126" s="72">
        <v>56</v>
      </c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>
        <f t="shared" si="20"/>
        <v>56</v>
      </c>
      <c r="AE126" s="74">
        <f t="shared" si="18"/>
        <v>0.1038961038961039</v>
      </c>
    </row>
    <row r="127" spans="1:31" x14ac:dyDescent="0.25">
      <c r="A127" s="157" t="s">
        <v>62</v>
      </c>
      <c r="B127" s="157"/>
      <c r="C127" s="117">
        <f>SUM(C114:C126)</f>
        <v>235</v>
      </c>
      <c r="D127" s="117">
        <f>SUM(D114:D126)</f>
        <v>304</v>
      </c>
      <c r="E127" s="118">
        <f>SUM(E114:E126)</f>
        <v>539</v>
      </c>
      <c r="F127" s="158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60"/>
      <c r="AD127" s="117">
        <f>SUM(AD114:AD126)</f>
        <v>539</v>
      </c>
      <c r="AE127" s="119">
        <f>SUM(AE114:AE126)</f>
        <v>1</v>
      </c>
    </row>
    <row r="128" spans="1:31" x14ac:dyDescent="0.25">
      <c r="C128" s="80"/>
      <c r="D128" s="80"/>
      <c r="E128" s="80"/>
      <c r="F128" s="80"/>
    </row>
    <row r="129" spans="3:6" x14ac:dyDescent="0.25">
      <c r="C129" s="80"/>
      <c r="D129" s="80"/>
      <c r="E129" s="80"/>
      <c r="F129" s="80"/>
    </row>
    <row r="130" spans="3:6" x14ac:dyDescent="0.25">
      <c r="C130" s="80"/>
      <c r="D130" s="80"/>
      <c r="E130" s="80"/>
      <c r="F130" s="80"/>
    </row>
    <row r="131" spans="3:6" x14ac:dyDescent="0.25">
      <c r="C131" s="80"/>
      <c r="D131" s="80"/>
      <c r="E131" s="80"/>
      <c r="F131" s="80"/>
    </row>
    <row r="132" spans="3:6" x14ac:dyDescent="0.25">
      <c r="C132" s="80"/>
      <c r="D132" s="80"/>
      <c r="E132" s="80"/>
      <c r="F132" s="80"/>
    </row>
    <row r="133" spans="3:6" x14ac:dyDescent="0.25">
      <c r="C133" s="80"/>
      <c r="D133" s="80"/>
      <c r="E133" s="80"/>
      <c r="F133" s="80"/>
    </row>
    <row r="134" spans="3:6" x14ac:dyDescent="0.25">
      <c r="C134" s="80"/>
      <c r="D134" s="80"/>
      <c r="E134" s="80"/>
      <c r="F134" s="80"/>
    </row>
    <row r="135" spans="3:6" x14ac:dyDescent="0.25">
      <c r="C135" s="80"/>
      <c r="D135" s="80"/>
      <c r="E135" s="80"/>
      <c r="F135" s="80"/>
    </row>
    <row r="136" spans="3:6" x14ac:dyDescent="0.25">
      <c r="C136" s="80"/>
      <c r="D136" s="80"/>
      <c r="E136" s="80"/>
      <c r="F136" s="80"/>
    </row>
    <row r="137" spans="3:6" x14ac:dyDescent="0.25">
      <c r="C137" s="80"/>
      <c r="D137" s="80"/>
      <c r="E137" s="80"/>
      <c r="F137" s="80"/>
    </row>
    <row r="138" spans="3:6" x14ac:dyDescent="0.25">
      <c r="C138" s="80"/>
      <c r="D138" s="80"/>
      <c r="E138" s="80"/>
      <c r="F138" s="80"/>
    </row>
    <row r="139" spans="3:6" x14ac:dyDescent="0.25">
      <c r="C139" s="80"/>
      <c r="D139" s="80"/>
      <c r="E139" s="80"/>
      <c r="F139" s="80"/>
    </row>
    <row r="140" spans="3:6" x14ac:dyDescent="0.25">
      <c r="C140" s="80"/>
      <c r="D140" s="80"/>
      <c r="E140" s="80"/>
      <c r="F140" s="80"/>
    </row>
    <row r="141" spans="3:6" x14ac:dyDescent="0.25">
      <c r="C141" s="80"/>
      <c r="D141" s="80"/>
      <c r="E141" s="80"/>
      <c r="F141" s="80"/>
    </row>
    <row r="142" spans="3:6" x14ac:dyDescent="0.25">
      <c r="C142" s="80"/>
      <c r="D142" s="80"/>
      <c r="E142" s="80"/>
      <c r="F142" s="80"/>
    </row>
    <row r="143" spans="3:6" x14ac:dyDescent="0.25">
      <c r="C143" s="80"/>
      <c r="D143" s="80"/>
      <c r="E143" s="80"/>
      <c r="F143" s="80"/>
    </row>
    <row r="144" spans="3:6" x14ac:dyDescent="0.25">
      <c r="C144" s="80"/>
      <c r="D144" s="80"/>
      <c r="E144" s="80"/>
      <c r="F144" s="80"/>
    </row>
    <row r="145" spans="3:6" x14ac:dyDescent="0.25">
      <c r="C145" s="80"/>
      <c r="D145" s="80"/>
      <c r="E145" s="80"/>
      <c r="F145" s="80"/>
    </row>
    <row r="146" spans="3:6" x14ac:dyDescent="0.25">
      <c r="C146" s="80"/>
      <c r="D146" s="80"/>
      <c r="E146" s="80"/>
      <c r="F146" s="80"/>
    </row>
    <row r="147" spans="3:6" x14ac:dyDescent="0.25">
      <c r="C147" s="80"/>
      <c r="D147" s="80"/>
      <c r="E147" s="80"/>
      <c r="F147" s="80"/>
    </row>
    <row r="148" spans="3:6" x14ac:dyDescent="0.25">
      <c r="C148" s="80"/>
      <c r="D148" s="80"/>
      <c r="E148" s="80"/>
      <c r="F148" s="80"/>
    </row>
    <row r="149" spans="3:6" x14ac:dyDescent="0.25">
      <c r="C149" s="80"/>
      <c r="D149" s="80"/>
      <c r="E149" s="80"/>
      <c r="F149" s="80"/>
    </row>
    <row r="150" spans="3:6" x14ac:dyDescent="0.25">
      <c r="C150" s="80"/>
      <c r="D150" s="80"/>
      <c r="E150" s="80"/>
      <c r="F150" s="80"/>
    </row>
    <row r="151" spans="3:6" x14ac:dyDescent="0.25">
      <c r="C151" s="80"/>
      <c r="D151" s="80"/>
      <c r="E151" s="80"/>
      <c r="F151" s="80"/>
    </row>
    <row r="152" spans="3:6" x14ac:dyDescent="0.25">
      <c r="C152" s="80"/>
      <c r="D152" s="80"/>
      <c r="E152" s="80"/>
      <c r="F152" s="80"/>
    </row>
    <row r="153" spans="3:6" x14ac:dyDescent="0.25">
      <c r="C153" s="80"/>
      <c r="D153" s="80"/>
      <c r="E153" s="80"/>
      <c r="F153" s="80"/>
    </row>
    <row r="154" spans="3:6" x14ac:dyDescent="0.25">
      <c r="C154" s="80"/>
      <c r="D154" s="80"/>
      <c r="E154" s="80"/>
      <c r="F154" s="80"/>
    </row>
    <row r="155" spans="3:6" x14ac:dyDescent="0.25">
      <c r="C155" s="80"/>
      <c r="D155" s="80"/>
      <c r="E155" s="80"/>
      <c r="F155" s="80"/>
    </row>
    <row r="156" spans="3:6" x14ac:dyDescent="0.25">
      <c r="C156" s="80"/>
      <c r="D156" s="80"/>
      <c r="E156" s="80"/>
      <c r="F156" s="80"/>
    </row>
    <row r="157" spans="3:6" x14ac:dyDescent="0.25">
      <c r="C157" s="80"/>
      <c r="D157" s="80"/>
      <c r="E157" s="80"/>
      <c r="F157" s="80"/>
    </row>
    <row r="158" spans="3:6" x14ac:dyDescent="0.25">
      <c r="C158" s="80"/>
      <c r="D158" s="80"/>
      <c r="E158" s="80"/>
      <c r="F158" s="80"/>
    </row>
    <row r="159" spans="3:6" x14ac:dyDescent="0.25">
      <c r="C159" s="80"/>
      <c r="D159" s="80"/>
      <c r="E159" s="80"/>
      <c r="F159" s="80"/>
    </row>
    <row r="160" spans="3:6" x14ac:dyDescent="0.25">
      <c r="C160" s="80"/>
      <c r="D160" s="80"/>
      <c r="E160" s="80"/>
      <c r="F160" s="80"/>
    </row>
    <row r="161" spans="3:6" x14ac:dyDescent="0.25">
      <c r="C161" s="80"/>
      <c r="D161" s="80"/>
      <c r="E161" s="80"/>
      <c r="F161" s="80"/>
    </row>
    <row r="162" spans="3:6" x14ac:dyDescent="0.25">
      <c r="C162" s="80"/>
      <c r="D162" s="80"/>
      <c r="E162" s="80"/>
      <c r="F162" s="80"/>
    </row>
    <row r="163" spans="3:6" x14ac:dyDescent="0.25">
      <c r="C163" s="80"/>
      <c r="D163" s="80"/>
      <c r="E163" s="80"/>
      <c r="F163" s="80"/>
    </row>
    <row r="164" spans="3:6" x14ac:dyDescent="0.25">
      <c r="C164" s="80"/>
      <c r="D164" s="80"/>
      <c r="E164" s="80"/>
      <c r="F164" s="80"/>
    </row>
    <row r="165" spans="3:6" x14ac:dyDescent="0.25">
      <c r="C165" s="80"/>
      <c r="D165" s="80"/>
      <c r="E165" s="80"/>
      <c r="F165" s="80"/>
    </row>
    <row r="166" spans="3:6" x14ac:dyDescent="0.25">
      <c r="C166" s="80"/>
      <c r="D166" s="80"/>
      <c r="E166" s="80"/>
      <c r="F166" s="80"/>
    </row>
    <row r="167" spans="3:6" x14ac:dyDescent="0.25">
      <c r="C167" s="80"/>
      <c r="D167" s="80"/>
      <c r="E167" s="80"/>
      <c r="F167" s="80"/>
    </row>
    <row r="168" spans="3:6" x14ac:dyDescent="0.25">
      <c r="C168" s="80"/>
      <c r="D168" s="80"/>
      <c r="E168" s="80"/>
      <c r="F168" s="80"/>
    </row>
    <row r="169" spans="3:6" x14ac:dyDescent="0.25">
      <c r="C169" s="80"/>
      <c r="D169" s="80"/>
      <c r="E169" s="80"/>
      <c r="F169" s="80"/>
    </row>
    <row r="170" spans="3:6" x14ac:dyDescent="0.25">
      <c r="C170" s="80"/>
      <c r="D170" s="80"/>
      <c r="E170" s="80"/>
      <c r="F170" s="80"/>
    </row>
    <row r="171" spans="3:6" x14ac:dyDescent="0.25">
      <c r="C171" s="80"/>
      <c r="D171" s="80"/>
      <c r="E171" s="80"/>
      <c r="F171" s="80"/>
    </row>
    <row r="172" spans="3:6" x14ac:dyDescent="0.25">
      <c r="C172" s="80"/>
      <c r="D172" s="80"/>
      <c r="E172" s="80"/>
      <c r="F172" s="80"/>
    </row>
    <row r="173" spans="3:6" x14ac:dyDescent="0.25">
      <c r="C173" s="80"/>
      <c r="D173" s="80"/>
      <c r="E173" s="80"/>
      <c r="F173" s="80"/>
    </row>
    <row r="174" spans="3:6" x14ac:dyDescent="0.25">
      <c r="C174" s="80"/>
      <c r="D174" s="80"/>
      <c r="E174" s="80"/>
      <c r="F174" s="80"/>
    </row>
    <row r="175" spans="3:6" x14ac:dyDescent="0.25">
      <c r="C175" s="80"/>
      <c r="D175" s="80"/>
      <c r="E175" s="80"/>
      <c r="F175" s="80"/>
    </row>
    <row r="176" spans="3:6" x14ac:dyDescent="0.25">
      <c r="C176" s="80"/>
      <c r="D176" s="80"/>
      <c r="E176" s="80"/>
      <c r="F176" s="80"/>
    </row>
    <row r="177" spans="3:6" x14ac:dyDescent="0.25">
      <c r="C177" s="80"/>
      <c r="D177" s="80"/>
      <c r="E177" s="80"/>
      <c r="F177" s="80"/>
    </row>
    <row r="178" spans="3:6" x14ac:dyDescent="0.25">
      <c r="C178" s="80"/>
      <c r="D178" s="80"/>
      <c r="E178" s="80"/>
      <c r="F178" s="80"/>
    </row>
    <row r="179" spans="3:6" x14ac:dyDescent="0.25">
      <c r="C179" s="80"/>
      <c r="D179" s="80"/>
      <c r="E179" s="80"/>
      <c r="F179" s="80"/>
    </row>
    <row r="180" spans="3:6" x14ac:dyDescent="0.25">
      <c r="C180" s="80"/>
      <c r="D180" s="80"/>
      <c r="E180" s="80"/>
      <c r="F180" s="80"/>
    </row>
    <row r="181" spans="3:6" x14ac:dyDescent="0.25">
      <c r="C181" s="80"/>
      <c r="D181" s="80"/>
      <c r="E181" s="80"/>
      <c r="F181" s="80"/>
    </row>
    <row r="182" spans="3:6" x14ac:dyDescent="0.25">
      <c r="C182" s="80"/>
      <c r="D182" s="80"/>
      <c r="E182" s="80"/>
      <c r="F182" s="80"/>
    </row>
    <row r="183" spans="3:6" x14ac:dyDescent="0.25">
      <c r="C183" s="80"/>
      <c r="D183" s="80"/>
      <c r="E183" s="80"/>
      <c r="F183" s="80"/>
    </row>
    <row r="184" spans="3:6" x14ac:dyDescent="0.25">
      <c r="C184" s="80"/>
      <c r="D184" s="80"/>
      <c r="E184" s="80"/>
      <c r="F184" s="80"/>
    </row>
    <row r="185" spans="3:6" x14ac:dyDescent="0.25">
      <c r="C185" s="80"/>
      <c r="D185" s="80"/>
      <c r="E185" s="80"/>
      <c r="F185" s="80"/>
    </row>
    <row r="186" spans="3:6" x14ac:dyDescent="0.25">
      <c r="C186" s="80"/>
      <c r="D186" s="80"/>
      <c r="E186" s="80"/>
      <c r="F186" s="80"/>
    </row>
    <row r="187" spans="3:6" x14ac:dyDescent="0.25">
      <c r="C187" s="80"/>
      <c r="D187" s="80"/>
      <c r="E187" s="80"/>
      <c r="F187" s="80"/>
    </row>
    <row r="188" spans="3:6" x14ac:dyDescent="0.25">
      <c r="C188" s="80"/>
      <c r="D188" s="80"/>
      <c r="E188" s="80"/>
      <c r="F188" s="80"/>
    </row>
    <row r="189" spans="3:6" x14ac:dyDescent="0.25">
      <c r="C189" s="80"/>
      <c r="D189" s="80"/>
      <c r="E189" s="80"/>
      <c r="F189" s="80"/>
    </row>
    <row r="190" spans="3:6" x14ac:dyDescent="0.25">
      <c r="C190" s="80"/>
      <c r="D190" s="80"/>
      <c r="E190" s="80"/>
      <c r="F190" s="80"/>
    </row>
    <row r="191" spans="3:6" x14ac:dyDescent="0.25">
      <c r="C191" s="80"/>
      <c r="D191" s="80"/>
      <c r="E191" s="80"/>
      <c r="F191" s="80"/>
    </row>
    <row r="192" spans="3:6" x14ac:dyDescent="0.25">
      <c r="C192" s="80"/>
      <c r="D192" s="80"/>
      <c r="E192" s="80"/>
      <c r="F192" s="80"/>
    </row>
    <row r="193" spans="3:6" x14ac:dyDescent="0.25">
      <c r="C193" s="80"/>
      <c r="D193" s="80"/>
      <c r="E193" s="80"/>
      <c r="F193" s="80"/>
    </row>
    <row r="194" spans="3:6" x14ac:dyDescent="0.25">
      <c r="C194" s="80"/>
      <c r="D194" s="80"/>
      <c r="E194" s="80"/>
      <c r="F194" s="80"/>
    </row>
    <row r="195" spans="3:6" x14ac:dyDescent="0.25">
      <c r="C195" s="80"/>
      <c r="D195" s="80"/>
      <c r="E195" s="80"/>
      <c r="F195" s="80"/>
    </row>
    <row r="196" spans="3:6" x14ac:dyDescent="0.25">
      <c r="C196" s="80"/>
      <c r="D196" s="80"/>
      <c r="E196" s="80"/>
      <c r="F196" s="80"/>
    </row>
    <row r="197" spans="3:6" x14ac:dyDescent="0.25">
      <c r="C197" s="80"/>
      <c r="D197" s="80"/>
      <c r="E197" s="80"/>
      <c r="F197" s="80"/>
    </row>
    <row r="198" spans="3:6" x14ac:dyDescent="0.25">
      <c r="C198" s="80"/>
      <c r="D198" s="80"/>
      <c r="E198" s="80"/>
      <c r="F198" s="80"/>
    </row>
    <row r="199" spans="3:6" x14ac:dyDescent="0.25">
      <c r="C199" s="80"/>
      <c r="D199" s="80"/>
      <c r="E199" s="80"/>
      <c r="F199" s="80"/>
    </row>
    <row r="200" spans="3:6" x14ac:dyDescent="0.25">
      <c r="C200" s="80"/>
      <c r="D200" s="80"/>
      <c r="E200" s="80"/>
      <c r="F200" s="80"/>
    </row>
    <row r="201" spans="3:6" x14ac:dyDescent="0.25">
      <c r="C201" s="80"/>
      <c r="D201" s="80"/>
      <c r="E201" s="80"/>
      <c r="F201" s="80"/>
    </row>
    <row r="202" spans="3:6" x14ac:dyDescent="0.25">
      <c r="C202" s="80"/>
      <c r="D202" s="80"/>
      <c r="E202" s="80"/>
      <c r="F202" s="80"/>
    </row>
    <row r="203" spans="3:6" x14ac:dyDescent="0.25">
      <c r="C203" s="80"/>
      <c r="D203" s="80"/>
      <c r="E203" s="80"/>
      <c r="F203" s="80"/>
    </row>
  </sheetData>
  <mergeCells count="55">
    <mergeCell ref="A22:AE22"/>
    <mergeCell ref="A39:B39"/>
    <mergeCell ref="F39:AC39"/>
    <mergeCell ref="AD23:AD24"/>
    <mergeCell ref="F23:AC23"/>
    <mergeCell ref="A23:A24"/>
    <mergeCell ref="AE23:AE24"/>
    <mergeCell ref="B23:B24"/>
    <mergeCell ref="C23:E23"/>
    <mergeCell ref="F45:AC45"/>
    <mergeCell ref="AD45:AD46"/>
    <mergeCell ref="AE45:AE46"/>
    <mergeCell ref="C45:E45"/>
    <mergeCell ref="C66:E66"/>
    <mergeCell ref="A2:AE2"/>
    <mergeCell ref="A3:A4"/>
    <mergeCell ref="B3:B4"/>
    <mergeCell ref="F3:AC3"/>
    <mergeCell ref="AD3:AD4"/>
    <mergeCell ref="AE3:AE4"/>
    <mergeCell ref="C3:E3"/>
    <mergeCell ref="A127:B127"/>
    <mergeCell ref="F127:AC127"/>
    <mergeCell ref="A103:B103"/>
    <mergeCell ref="F103:AC103"/>
    <mergeCell ref="A111:AE111"/>
    <mergeCell ref="A112:A113"/>
    <mergeCell ref="B112:B113"/>
    <mergeCell ref="F112:AC112"/>
    <mergeCell ref="AD112:AD113"/>
    <mergeCell ref="AE112:AE113"/>
    <mergeCell ref="C112:E112"/>
    <mergeCell ref="C88:E88"/>
    <mergeCell ref="A87:AE87"/>
    <mergeCell ref="A88:A89"/>
    <mergeCell ref="B88:B89"/>
    <mergeCell ref="F88:AC88"/>
    <mergeCell ref="AD88:AD89"/>
    <mergeCell ref="AE88:AE89"/>
    <mergeCell ref="A83:B83"/>
    <mergeCell ref="F83:AC83"/>
    <mergeCell ref="A19:B19"/>
    <mergeCell ref="F19:AC19"/>
    <mergeCell ref="A61:B61"/>
    <mergeCell ref="F61:AC61"/>
    <mergeCell ref="A25:A38"/>
    <mergeCell ref="A65:AE65"/>
    <mergeCell ref="A66:A67"/>
    <mergeCell ref="B66:B67"/>
    <mergeCell ref="F66:AC66"/>
    <mergeCell ref="AD66:AD67"/>
    <mergeCell ref="AE66:AE67"/>
    <mergeCell ref="A44:AE44"/>
    <mergeCell ref="A45:A46"/>
    <mergeCell ref="B45:B46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Gustavo Adolfo Boch Coc</cp:lastModifiedBy>
  <cp:lastPrinted>2023-04-12T16:50:58Z</cp:lastPrinted>
  <dcterms:created xsi:type="dcterms:W3CDTF">2022-09-09T18:31:47Z</dcterms:created>
  <dcterms:modified xsi:type="dcterms:W3CDTF">2023-04-12T16:53:02Z</dcterms:modified>
</cp:coreProperties>
</file>