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velasquez\Desktop\INFO. PÚBLICA 2023\Articulo 10 numerales del 1 al 29 DECRETO 58-2009\Numeral 28 Informe de pertenecia sociolinguistica\Hogares Comunitario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J31" i="1"/>
  <c r="I31" i="1"/>
  <c r="H31" i="1"/>
  <c r="G31" i="1"/>
  <c r="F31" i="1"/>
  <c r="E31" i="1"/>
  <c r="D31" i="1"/>
  <c r="M30" i="1"/>
  <c r="M29" i="1"/>
  <c r="M28" i="1"/>
  <c r="M27" i="1"/>
  <c r="M26" i="1"/>
  <c r="M25" i="1"/>
  <c r="M24" i="1"/>
  <c r="C23" i="1"/>
  <c r="M23" i="1" s="1"/>
  <c r="M22" i="1"/>
  <c r="K22" i="1"/>
  <c r="K31" i="1" s="1"/>
  <c r="M21" i="1"/>
  <c r="M20" i="1"/>
  <c r="M19" i="1"/>
  <c r="M18" i="1"/>
  <c r="M17" i="1"/>
  <c r="C16" i="1"/>
  <c r="C31" i="1" s="1"/>
  <c r="M15" i="1"/>
  <c r="M14" i="1"/>
  <c r="M13" i="1"/>
  <c r="M12" i="1"/>
  <c r="M11" i="1"/>
  <c r="M10" i="1"/>
  <c r="M9" i="1"/>
  <c r="M8" i="1"/>
  <c r="E7" i="1"/>
  <c r="M7" i="1" s="1"/>
  <c r="M16" i="1" l="1"/>
  <c r="M31" i="1" s="1"/>
</calcChain>
</file>

<file path=xl/sharedStrings.xml><?xml version="1.0" encoding="utf-8"?>
<sst xmlns="http://schemas.openxmlformats.org/spreadsheetml/2006/main" count="41" uniqueCount="41">
  <si>
    <t>SECRETARIA DE OBRAS SOCIALES DE LA ESPOSA DEL PRESIDENTE</t>
  </si>
  <si>
    <t>DIRECCION DE HOGARES COMUNITARIOS</t>
  </si>
  <si>
    <t>META ACUMULADA CORRESPONDIENTE AL MES DE ABRIL 2023</t>
  </si>
  <si>
    <t>PERTENENCIA SOCIOLINGUISTICA BENEFICIARIOS</t>
  </si>
  <si>
    <t>UBG</t>
  </si>
  <si>
    <t>Departamento/Municipio</t>
  </si>
  <si>
    <t>ESPAÑOL</t>
  </si>
  <si>
    <t>POQOMCHI</t>
  </si>
  <si>
    <t>QEKCHI</t>
  </si>
  <si>
    <t>KAQCHIQUEL</t>
  </si>
  <si>
    <t>CH´ORTI´</t>
  </si>
  <si>
    <t>CHALCHITEKA</t>
  </si>
  <si>
    <t>MAM</t>
  </si>
  <si>
    <t>K´ICH´E</t>
  </si>
  <si>
    <t>IXIL</t>
  </si>
  <si>
    <t>TZ´UTUJIL</t>
  </si>
  <si>
    <t>Alta Verapaz</t>
  </si>
  <si>
    <t>Baja Verapaz</t>
  </si>
  <si>
    <t>Boca Costa</t>
  </si>
  <si>
    <t>Boca Costa Malacatan</t>
  </si>
  <si>
    <t>Chimaltenango</t>
  </si>
  <si>
    <t>Chiquimula</t>
  </si>
  <si>
    <t>El Progreso</t>
  </si>
  <si>
    <t>Escuintla</t>
  </si>
  <si>
    <t>Guatemala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</si>
  <si>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</si>
  <si>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</si>
  <si>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</si>
  <si>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</si>
  <si>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</si>
  <si>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</si>
  <si>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</si>
  <si>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</si>
  <si>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</si>
  <si>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</si>
  <si>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</si>
  <si>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</si>
  <si>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</si>
  <si>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Totonicapán</t>
  </si>
  <si>
    <t>Zacapa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</si>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</sst>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DINPro-Medium"/>
    </font>
    <font>
      <b/>
      <sz val="11"/>
      <color theme="1"/>
      <name val="DINPro-Medium"/>
    </font>
    <font>
      <sz val="11"/>
      <color theme="1"/>
      <name val="DINPro-Medium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4F81BD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F81BD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F81BD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164" fontId="6" fillId="0" borderId="8" xfId="0" applyNumberFormat="1" applyFont="1" applyBorder="1" applyAlignment="1">
      <alignment horizontal="center" vertical="center"/>
    </xf>
    <xf numFmtId="1" fontId="9" fillId="0" borderId="9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/>
    </xf>
    <xf numFmtId="0" fontId="10" fillId="0" borderId="7" xfId="0" applyFont="1" applyBorder="1"/>
    <xf numFmtId="0" fontId="9" fillId="0" borderId="7" xfId="0" applyFont="1" applyBorder="1"/>
    <xf numFmtId="1" fontId="11" fillId="0" borderId="7" xfId="1" applyNumberFormat="1" applyFont="1" applyBorder="1" applyAlignment="1">
      <alignment vertical="center"/>
    </xf>
    <xf numFmtId="1" fontId="12" fillId="0" borderId="7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N8" sqref="N8"/>
    </sheetView>
  </sheetViews>
  <sheetFormatPr baseColWidth="10" defaultRowHeight="15" x14ac:dyDescent="0.25"/>
  <cols>
    <col min="1" max="1" width="11.42578125" customWidth="1"/>
    <col min="2" max="2" width="25.85546875" bestFit="1" customWidth="1"/>
    <col min="3" max="3" width="10.140625" bestFit="1" customWidth="1"/>
    <col min="4" max="4" width="12.140625" customWidth="1"/>
    <col min="5" max="5" width="10.7109375" customWidth="1"/>
    <col min="6" max="6" width="15.5703125" customWidth="1"/>
    <col min="7" max="7" width="10.7109375" customWidth="1"/>
    <col min="8" max="8" width="14.42578125" bestFit="1" customWidth="1"/>
    <col min="9" max="13" width="10.7109375" customWidth="1"/>
  </cols>
  <sheetData>
    <row r="1" spans="1:13" ht="17.25" x14ac:dyDescent="0.3">
      <c r="A1" s="1" t="s">
        <v>0</v>
      </c>
      <c r="B1" s="1"/>
      <c r="C1" s="2"/>
    </row>
    <row r="2" spans="1:13" ht="17.25" x14ac:dyDescent="0.3">
      <c r="A2" s="1" t="s">
        <v>1</v>
      </c>
      <c r="B2" s="1"/>
      <c r="C2" s="2"/>
    </row>
    <row r="3" spans="1:13" ht="16.5" x14ac:dyDescent="0.3">
      <c r="A3" s="2" t="s">
        <v>2</v>
      </c>
      <c r="B3" s="2"/>
      <c r="C3" s="3"/>
    </row>
    <row r="5" spans="1:13" ht="15.75" x14ac:dyDescent="0.25">
      <c r="A5" s="4" t="s">
        <v>3</v>
      </c>
      <c r="B5" s="5"/>
      <c r="C5" s="6"/>
      <c r="L5" s="7"/>
    </row>
    <row r="6" spans="1:13" ht="15.75" x14ac:dyDescent="0.25">
      <c r="A6" s="8" t="s">
        <v>4</v>
      </c>
      <c r="B6" s="9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2" t="s">
        <v>11</v>
      </c>
      <c r="I6" s="13" t="s">
        <v>12</v>
      </c>
      <c r="J6" s="12" t="s">
        <v>13</v>
      </c>
      <c r="K6" s="12" t="s">
        <v>14</v>
      </c>
      <c r="L6" s="12" t="s">
        <v>15</v>
      </c>
    </row>
    <row r="7" spans="1:13" ht="15.75" x14ac:dyDescent="0.25">
      <c r="A7" s="14">
        <v>1</v>
      </c>
      <c r="B7" s="15" t="s">
        <v>16</v>
      </c>
      <c r="C7" s="16">
        <v>445</v>
      </c>
      <c r="D7" s="16">
        <v>38</v>
      </c>
      <c r="E7" s="16">
        <f>595*20%</f>
        <v>119</v>
      </c>
      <c r="F7" s="17"/>
      <c r="G7" s="17"/>
      <c r="H7" s="17"/>
      <c r="I7" s="17"/>
      <c r="J7" s="17"/>
      <c r="K7" s="17"/>
      <c r="L7" s="17"/>
      <c r="M7" s="16">
        <f>SUM(C7:L7)</f>
        <v>602</v>
      </c>
    </row>
    <row r="8" spans="1:13" ht="15.75" x14ac:dyDescent="0.25">
      <c r="A8" s="14">
        <v>2</v>
      </c>
      <c r="B8" s="15" t="s">
        <v>17</v>
      </c>
      <c r="C8" s="16">
        <v>494</v>
      </c>
      <c r="D8" s="16"/>
      <c r="E8" s="16"/>
      <c r="F8" s="17"/>
      <c r="G8" s="17"/>
      <c r="H8" s="17"/>
      <c r="I8" s="17"/>
      <c r="J8" s="17"/>
      <c r="K8" s="17"/>
      <c r="L8" s="17"/>
      <c r="M8" s="16">
        <f t="shared" ref="M8:M30" si="0">SUM(C8:L8)</f>
        <v>494</v>
      </c>
    </row>
    <row r="9" spans="1:13" ht="15.75" x14ac:dyDescent="0.25">
      <c r="A9" s="14">
        <v>3</v>
      </c>
      <c r="B9" s="15" t="s">
        <v>18</v>
      </c>
      <c r="C9" s="16">
        <v>525</v>
      </c>
      <c r="D9" s="16"/>
      <c r="E9" s="16"/>
      <c r="F9" s="17"/>
      <c r="G9" s="17"/>
      <c r="H9" s="17"/>
      <c r="I9" s="17"/>
      <c r="J9" s="17"/>
      <c r="K9" s="17"/>
      <c r="L9" s="17"/>
      <c r="M9" s="16">
        <f t="shared" si="0"/>
        <v>525</v>
      </c>
    </row>
    <row r="10" spans="1:13" ht="15.75" x14ac:dyDescent="0.25">
      <c r="A10" s="14">
        <v>4</v>
      </c>
      <c r="B10" s="15" t="s">
        <v>19</v>
      </c>
      <c r="C10" s="16">
        <v>338</v>
      </c>
      <c r="D10" s="16"/>
      <c r="E10" s="16"/>
      <c r="F10" s="17"/>
      <c r="G10" s="17"/>
      <c r="H10" s="17"/>
      <c r="I10" s="17"/>
      <c r="J10" s="17"/>
      <c r="K10" s="17"/>
      <c r="L10" s="17"/>
      <c r="M10" s="16">
        <f t="shared" si="0"/>
        <v>338</v>
      </c>
    </row>
    <row r="11" spans="1:13" ht="15.75" x14ac:dyDescent="0.25">
      <c r="A11" s="14">
        <v>5</v>
      </c>
      <c r="B11" s="15" t="s">
        <v>20</v>
      </c>
      <c r="C11" s="16">
        <v>626</v>
      </c>
      <c r="D11" s="16">
        <v>15</v>
      </c>
      <c r="E11" s="16"/>
      <c r="F11" s="16">
        <v>235</v>
      </c>
      <c r="G11" s="17"/>
      <c r="H11" s="17"/>
      <c r="I11" s="17"/>
      <c r="J11" s="17"/>
      <c r="K11" s="17"/>
      <c r="L11" s="17"/>
      <c r="M11" s="16">
        <f t="shared" si="0"/>
        <v>876</v>
      </c>
    </row>
    <row r="12" spans="1:13" ht="15.75" x14ac:dyDescent="0.25">
      <c r="A12" s="14">
        <v>6</v>
      </c>
      <c r="B12" s="15" t="s">
        <v>21</v>
      </c>
      <c r="C12" s="16">
        <v>396</v>
      </c>
      <c r="D12" s="16"/>
      <c r="E12" s="16"/>
      <c r="F12" s="17"/>
      <c r="G12" s="18">
        <v>50</v>
      </c>
      <c r="H12" s="18"/>
      <c r="I12" s="17"/>
      <c r="J12" s="17"/>
      <c r="K12" s="17"/>
      <c r="L12" s="17"/>
      <c r="M12" s="16">
        <f t="shared" si="0"/>
        <v>446</v>
      </c>
    </row>
    <row r="13" spans="1:13" ht="15.75" x14ac:dyDescent="0.25">
      <c r="A13" s="14">
        <v>7</v>
      </c>
      <c r="B13" s="15" t="s">
        <v>22</v>
      </c>
      <c r="C13" s="16">
        <v>138</v>
      </c>
      <c r="D13" s="16"/>
      <c r="E13" s="16"/>
      <c r="F13" s="17"/>
      <c r="G13" s="17"/>
      <c r="H13" s="17"/>
      <c r="I13" s="17"/>
      <c r="J13" s="17"/>
      <c r="K13" s="17"/>
      <c r="L13" s="17"/>
      <c r="M13" s="16">
        <f t="shared" si="0"/>
        <v>138</v>
      </c>
    </row>
    <row r="14" spans="1:13" ht="15.75" x14ac:dyDescent="0.25">
      <c r="A14" s="14">
        <v>8</v>
      </c>
      <c r="B14" s="15" t="s">
        <v>23</v>
      </c>
      <c r="C14" s="16">
        <v>560</v>
      </c>
      <c r="D14" s="16"/>
      <c r="E14" s="16"/>
      <c r="F14" s="17"/>
      <c r="G14" s="17"/>
      <c r="H14" s="17"/>
      <c r="I14" s="17"/>
      <c r="J14" s="17"/>
      <c r="K14" s="17"/>
      <c r="L14" s="17"/>
      <c r="M14" s="16">
        <f t="shared" si="0"/>
        <v>560</v>
      </c>
    </row>
    <row r="15" spans="1:13" ht="15.75" x14ac:dyDescent="0.25">
      <c r="A15" s="14">
        <v>9</v>
      </c>
      <c r="B15" s="15" t="s">
        <v>24</v>
      </c>
      <c r="C15" s="16">
        <v>1004</v>
      </c>
      <c r="D15" s="16"/>
      <c r="E15" s="16"/>
      <c r="F15" s="17"/>
      <c r="G15" s="17"/>
      <c r="H15" s="17"/>
      <c r="I15" s="17"/>
      <c r="J15" s="17"/>
      <c r="K15" s="17"/>
      <c r="L15" s="17"/>
      <c r="M15" s="16">
        <f t="shared" si="0"/>
        <v>1004</v>
      </c>
    </row>
    <row r="16" spans="1:13" ht="15.75" x14ac:dyDescent="0.25">
      <c r="A16" s="14">
        <v>9</v>
      </c>
      <c r="B16" s="15" t="s">
        <v>25</v>
      </c>
      <c r="C16" s="16">
        <f>186-8</f>
        <v>178</v>
      </c>
      <c r="D16" s="16"/>
      <c r="E16" s="16"/>
      <c r="F16" s="17"/>
      <c r="G16" s="17"/>
      <c r="H16" s="17">
        <v>66</v>
      </c>
      <c r="I16" s="17">
        <v>82</v>
      </c>
      <c r="J16" s="17">
        <v>14</v>
      </c>
      <c r="K16" s="17"/>
      <c r="L16" s="17"/>
      <c r="M16" s="16">
        <f t="shared" si="0"/>
        <v>340</v>
      </c>
    </row>
    <row r="17" spans="1:13" ht="15.75" x14ac:dyDescent="0.25">
      <c r="A17" s="14">
        <v>10</v>
      </c>
      <c r="B17" s="15" t="s">
        <v>26</v>
      </c>
      <c r="C17" s="16">
        <v>100</v>
      </c>
      <c r="D17" s="16"/>
      <c r="E17" s="16">
        <v>18</v>
      </c>
      <c r="F17" s="17"/>
      <c r="G17" s="17"/>
      <c r="H17" s="17"/>
      <c r="I17" s="17"/>
      <c r="J17" s="17"/>
      <c r="K17" s="17"/>
      <c r="L17" s="17"/>
      <c r="M17" s="16">
        <f t="shared" si="0"/>
        <v>118</v>
      </c>
    </row>
    <row r="18" spans="1:13" ht="15.75" x14ac:dyDescent="0.25">
      <c r="A18" s="14">
        <v>11</v>
      </c>
      <c r="B18" s="15" t="s">
        <v>27</v>
      </c>
      <c r="C18" s="16">
        <v>618</v>
      </c>
      <c r="D18" s="16"/>
      <c r="E18" s="16"/>
      <c r="F18" s="17"/>
      <c r="G18" s="17"/>
      <c r="H18" s="17"/>
      <c r="I18" s="17"/>
      <c r="J18" s="17"/>
      <c r="K18" s="17"/>
      <c r="L18" s="17"/>
      <c r="M18" s="16">
        <f t="shared" si="0"/>
        <v>618</v>
      </c>
    </row>
    <row r="19" spans="1:13" ht="15.75" x14ac:dyDescent="0.25">
      <c r="A19" s="14">
        <v>12</v>
      </c>
      <c r="B19" s="15" t="s">
        <v>28</v>
      </c>
      <c r="C19" s="16">
        <v>300</v>
      </c>
      <c r="D19" s="16"/>
      <c r="E19" s="16"/>
      <c r="F19" s="17"/>
      <c r="G19" s="17"/>
      <c r="H19" s="17"/>
      <c r="I19" s="17"/>
      <c r="J19" s="17"/>
      <c r="K19" s="17"/>
      <c r="L19" s="17"/>
      <c r="M19" s="16">
        <f t="shared" si="0"/>
        <v>300</v>
      </c>
    </row>
    <row r="20" spans="1:13" ht="15.75" x14ac:dyDescent="0.25">
      <c r="A20" s="14">
        <v>12</v>
      </c>
      <c r="B20" s="15" t="s">
        <v>29</v>
      </c>
      <c r="C20" s="16">
        <v>254</v>
      </c>
      <c r="D20" s="16"/>
      <c r="E20" s="16">
        <v>10</v>
      </c>
      <c r="F20" s="17"/>
      <c r="G20" s="17"/>
      <c r="H20" s="17"/>
      <c r="I20" s="17"/>
      <c r="J20" s="17"/>
      <c r="K20" s="17"/>
      <c r="L20" s="17"/>
      <c r="M20" s="16">
        <f t="shared" si="0"/>
        <v>264</v>
      </c>
    </row>
    <row r="21" spans="1:13" ht="15.75" x14ac:dyDescent="0.25">
      <c r="A21" s="14">
        <v>13</v>
      </c>
      <c r="B21" s="15" t="s">
        <v>30</v>
      </c>
      <c r="C21" s="16">
        <v>208</v>
      </c>
      <c r="D21" s="16"/>
      <c r="E21" s="16"/>
      <c r="F21" s="17"/>
      <c r="G21" s="17"/>
      <c r="H21" s="17"/>
      <c r="I21" s="16">
        <v>417</v>
      </c>
      <c r="J21" s="16">
        <v>96</v>
      </c>
      <c r="K21" s="17"/>
      <c r="L21" s="17"/>
      <c r="M21" s="16">
        <f t="shared" si="0"/>
        <v>721</v>
      </c>
    </row>
    <row r="22" spans="1:13" ht="15.75" x14ac:dyDescent="0.25">
      <c r="A22" s="14">
        <v>14</v>
      </c>
      <c r="B22" s="15" t="s">
        <v>31</v>
      </c>
      <c r="C22" s="16">
        <v>193</v>
      </c>
      <c r="D22" s="16"/>
      <c r="E22" s="16"/>
      <c r="F22" s="17"/>
      <c r="G22" s="17"/>
      <c r="H22" s="17"/>
      <c r="I22" s="17"/>
      <c r="J22" s="16">
        <v>107</v>
      </c>
      <c r="K22" s="16">
        <f>155+18</f>
        <v>173</v>
      </c>
      <c r="L22" s="17"/>
      <c r="M22" s="16">
        <f t="shared" si="0"/>
        <v>473</v>
      </c>
    </row>
    <row r="23" spans="1:13" ht="15.75" x14ac:dyDescent="0.25">
      <c r="A23" s="14">
        <v>15</v>
      </c>
      <c r="B23" s="15" t="s">
        <v>32</v>
      </c>
      <c r="C23" s="16">
        <f>749-12</f>
        <v>737</v>
      </c>
      <c r="D23" s="16"/>
      <c r="E23" s="16"/>
      <c r="F23" s="17"/>
      <c r="G23" s="17"/>
      <c r="H23" s="17"/>
      <c r="I23" s="16">
        <v>5</v>
      </c>
      <c r="J23" s="16">
        <v>44</v>
      </c>
      <c r="K23" s="17"/>
      <c r="L23" s="17"/>
      <c r="M23" s="16">
        <f t="shared" si="0"/>
        <v>786</v>
      </c>
    </row>
    <row r="24" spans="1:13" ht="15.75" x14ac:dyDescent="0.25">
      <c r="A24" s="14">
        <v>16</v>
      </c>
      <c r="B24" s="15" t="s">
        <v>33</v>
      </c>
      <c r="C24" s="16">
        <v>340</v>
      </c>
      <c r="D24" s="16"/>
      <c r="E24" s="16"/>
      <c r="F24" s="16">
        <v>166</v>
      </c>
      <c r="G24" s="17"/>
      <c r="H24" s="17"/>
      <c r="I24" s="17"/>
      <c r="J24" s="17"/>
      <c r="K24" s="17"/>
      <c r="L24" s="17"/>
      <c r="M24" s="16">
        <f t="shared" si="0"/>
        <v>506</v>
      </c>
    </row>
    <row r="25" spans="1:13" ht="15.75" x14ac:dyDescent="0.25">
      <c r="A25" s="14">
        <v>17</v>
      </c>
      <c r="B25" s="15" t="s">
        <v>34</v>
      </c>
      <c r="C25" s="16">
        <v>383</v>
      </c>
      <c r="D25" s="16"/>
      <c r="E25" s="16"/>
      <c r="F25" s="17"/>
      <c r="G25" s="17"/>
      <c r="H25" s="17"/>
      <c r="I25" s="16">
        <v>357</v>
      </c>
      <c r="J25" s="17"/>
      <c r="K25" s="17"/>
      <c r="L25" s="17"/>
      <c r="M25" s="16">
        <f t="shared" si="0"/>
        <v>740</v>
      </c>
    </row>
    <row r="26" spans="1:13" ht="15.75" x14ac:dyDescent="0.25">
      <c r="A26" s="14">
        <v>18</v>
      </c>
      <c r="B26" s="15" t="s">
        <v>35</v>
      </c>
      <c r="C26" s="16">
        <v>453</v>
      </c>
      <c r="D26" s="16"/>
      <c r="E26" s="16"/>
      <c r="F26" s="17"/>
      <c r="G26" s="17"/>
      <c r="H26" s="17"/>
      <c r="I26" s="17"/>
      <c r="J26" s="17"/>
      <c r="K26" s="17"/>
      <c r="L26" s="17"/>
      <c r="M26" s="16">
        <f t="shared" si="0"/>
        <v>453</v>
      </c>
    </row>
    <row r="27" spans="1:13" ht="15.75" x14ac:dyDescent="0.25">
      <c r="A27" s="14">
        <v>19</v>
      </c>
      <c r="B27" s="15" t="s">
        <v>36</v>
      </c>
      <c r="C27" s="16">
        <v>0</v>
      </c>
      <c r="D27" s="16"/>
      <c r="E27" s="16"/>
      <c r="F27" s="16">
        <v>153</v>
      </c>
      <c r="G27" s="17"/>
      <c r="H27" s="17"/>
      <c r="I27" s="17"/>
      <c r="J27" s="16">
        <v>82</v>
      </c>
      <c r="K27" s="17"/>
      <c r="L27" s="16">
        <v>177</v>
      </c>
      <c r="M27" s="16">
        <f t="shared" si="0"/>
        <v>412</v>
      </c>
    </row>
    <row r="28" spans="1:13" ht="15.75" x14ac:dyDescent="0.25">
      <c r="A28" s="14">
        <v>20</v>
      </c>
      <c r="B28" s="15" t="s">
        <v>37</v>
      </c>
      <c r="C28" s="16">
        <v>588</v>
      </c>
      <c r="D28" s="16"/>
      <c r="E28" s="16"/>
      <c r="F28" s="17"/>
      <c r="G28" s="17"/>
      <c r="H28" s="17"/>
      <c r="I28" s="17"/>
      <c r="J28" s="17"/>
      <c r="K28" s="17"/>
      <c r="L28" s="17"/>
      <c r="M28" s="16">
        <f t="shared" si="0"/>
        <v>588</v>
      </c>
    </row>
    <row r="29" spans="1:13" ht="15.75" x14ac:dyDescent="0.25">
      <c r="A29" s="14">
        <v>21</v>
      </c>
      <c r="B29" s="15" t="s">
        <v>38</v>
      </c>
      <c r="C29" s="16">
        <v>691</v>
      </c>
      <c r="D29" s="16"/>
      <c r="E29" s="16"/>
      <c r="F29" s="17"/>
      <c r="G29" s="17"/>
      <c r="H29" s="17"/>
      <c r="I29" s="17"/>
      <c r="J29" s="16">
        <v>76</v>
      </c>
      <c r="K29" s="17"/>
      <c r="L29" s="17"/>
      <c r="M29" s="16">
        <f t="shared" si="0"/>
        <v>767</v>
      </c>
    </row>
    <row r="30" spans="1:13" ht="15.75" x14ac:dyDescent="0.25">
      <c r="A30" s="14">
        <v>22</v>
      </c>
      <c r="B30" s="15" t="s">
        <v>39</v>
      </c>
      <c r="C30" s="16">
        <v>700</v>
      </c>
      <c r="D30" s="16"/>
      <c r="E30" s="16"/>
      <c r="F30" s="17"/>
      <c r="G30" s="17"/>
      <c r="H30" s="17"/>
      <c r="I30" s="17"/>
      <c r="J30" s="17"/>
      <c r="K30" s="17"/>
      <c r="L30" s="17"/>
      <c r="M30" s="16">
        <f t="shared" si="0"/>
        <v>700</v>
      </c>
    </row>
    <row r="31" spans="1:13" ht="15.75" x14ac:dyDescent="0.25">
      <c r="A31" s="19"/>
      <c r="B31" s="20" t="s">
        <v>40</v>
      </c>
      <c r="C31" s="21">
        <f>SUM(C7:C30)</f>
        <v>10269</v>
      </c>
      <c r="D31" s="21">
        <f t="shared" ref="D31:L31" si="1">SUM(D7:D30)</f>
        <v>53</v>
      </c>
      <c r="E31" s="21">
        <f t="shared" si="1"/>
        <v>147</v>
      </c>
      <c r="F31" s="21">
        <f t="shared" si="1"/>
        <v>554</v>
      </c>
      <c r="G31" s="21">
        <f t="shared" si="1"/>
        <v>50</v>
      </c>
      <c r="H31" s="21">
        <f t="shared" si="1"/>
        <v>66</v>
      </c>
      <c r="I31" s="21">
        <f t="shared" si="1"/>
        <v>861</v>
      </c>
      <c r="J31" s="21">
        <f t="shared" si="1"/>
        <v>419</v>
      </c>
      <c r="K31" s="21">
        <f t="shared" si="1"/>
        <v>173</v>
      </c>
      <c r="L31" s="21">
        <f t="shared" si="1"/>
        <v>177</v>
      </c>
      <c r="M31" s="22">
        <f>SUM(M7:M30)</f>
        <v>12769</v>
      </c>
    </row>
  </sheetData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Roberto Velasquez Ceron</dc:creator>
  <cp:lastModifiedBy>Brandon Roberto Velasquez Ceron</cp:lastModifiedBy>
  <dcterms:created xsi:type="dcterms:W3CDTF">2023-05-08T16:03:17Z</dcterms:created>
  <dcterms:modified xsi:type="dcterms:W3CDTF">2023-05-08T16:03:48Z</dcterms:modified>
</cp:coreProperties>
</file>