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12 - Viaticos nacionales e internacionales\2021\FORMATOS EDITABLES\"/>
    </mc:Choice>
  </mc:AlternateContent>
  <bookViews>
    <workbookView xWindow="0" yWindow="0" windowWidth="19200" windowHeight="11595"/>
  </bookViews>
  <sheets>
    <sheet name="Viaticos Int. Octubre 2021" sheetId="5" r:id="rId1"/>
    <sheet name="Viaticos Ext. Agosto 2021" sheetId="2" r:id="rId2"/>
  </sheets>
  <definedNames>
    <definedName name="_xlnm._FilterDatabase" localSheetId="0" hidden="1">'Viaticos Int. Octubre 2021'!$C$3:$S$55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5" l="1"/>
  <c r="C6" i="5" l="1"/>
  <c r="D61" i="5" l="1"/>
  <c r="C7" i="5" l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3" i="5" s="1"/>
  <c r="C54" i="5" s="1"/>
  <c r="D62" i="5" l="1"/>
  <c r="T8" i="2" l="1"/>
  <c r="S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<sst xmlns="http://schemas.openxmlformats.org/spreadsheetml/2006/main" count="365" uniqueCount="174">
  <si>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</si>
  <si>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</si>
  <si>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</si>
  <si>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</si>
  <si>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</si>
  <si>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</si>
  <si>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</si>
  <si>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</si>
  <si>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</si>
  <si>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</si>
  <si>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</si>
  <si>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</si>
  <si>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</si>
  <si>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</si>
  <si>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</si>
  <si>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</si>
  <si>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</si>
  <si>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</si>
  <si>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</si>
  <si>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</si>
  <si>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</si>
  <si>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TEXTO</t>
  </si>
  <si>
    <t>NÚMERO</t>
  </si>
  <si>
    <t>V I A T I C O S</t>
  </si>
  <si>
    <t>Total SICOIN</t>
  </si>
  <si>
    <t>INFORME DE VIATICOS AL EXTERIOR</t>
  </si>
  <si>
    <t>NIT de Funcionario</t>
  </si>
  <si>
    <t>.</t>
  </si>
  <si>
    <t>F. R. INT. SOSEP</t>
  </si>
  <si>
    <t>Costo del Boleto en         ( Q )</t>
  </si>
  <si>
    <t>Costo del Viaje (Q.)</t>
  </si>
  <si>
    <t>TOTAL FONDO ROTATIVO INTERNO</t>
  </si>
  <si>
    <t>Numero de CUR</t>
  </si>
  <si>
    <t>Fecha de aprobacion</t>
  </si>
  <si>
    <t>TOTAL</t>
  </si>
  <si>
    <t>SIN MOVIMIENTO</t>
  </si>
  <si>
    <t>TRANSPORTES</t>
  </si>
  <si>
    <t>MIRNA SALAZAR RUBALLOS</t>
  </si>
  <si>
    <t>ANALISTA CONTABLE</t>
  </si>
  <si>
    <t>ABEL ERNESTO MONTENEGRO SOTO</t>
  </si>
  <si>
    <t>GUATEMALA</t>
  </si>
  <si>
    <t>CESAR DARIO DOMINGUEZ PEREZ</t>
  </si>
  <si>
    <t>WELFRAN FERNANDO RODAS GARCIA</t>
  </si>
  <si>
    <t>MES DE AGOSTO 2021</t>
  </si>
  <si>
    <t>MES:   AGOSTO/2021</t>
  </si>
  <si>
    <t>TRASLADO DE PERSONAL DE HOGARES COMUNITARIOS.</t>
  </si>
  <si>
    <t>PILOTO II DE VEHÍCULOS PESADOS</t>
  </si>
  <si>
    <t>TRASLADO DE PERSONAL DE INVENTARIOS.</t>
  </si>
  <si>
    <t>GENNIFER LOURDES DIAZ YANES</t>
  </si>
  <si>
    <t>TRASLADO DE PERSONAL DE SERVICIO SOCIAL.</t>
  </si>
  <si>
    <t>GELBER BELARMINO CARRERA CHUR</t>
  </si>
  <si>
    <t>ALFREDO AUGUSTO MONZON AGUILAR</t>
  </si>
  <si>
    <t>TRASLADO DE PERSONAL DEL MAD.</t>
  </si>
  <si>
    <t>SERVICIOS GENERALES</t>
  </si>
  <si>
    <t>REMOZAMIENTO DE CENTRO DE ATENCIÓN PERMANENTE.</t>
  </si>
  <si>
    <t>QUETZALTENANGO</t>
  </si>
  <si>
    <t>MES:    OCTUBRE/2021</t>
  </si>
  <si>
    <t>SAÚL RIGOBERTO LÓPEZ PINEDA</t>
  </si>
  <si>
    <t xml:space="preserve">TRANSPORTES </t>
  </si>
  <si>
    <t>CHIANTLA, HUEHUETENANGO</t>
  </si>
  <si>
    <t>TRASLADO DE PERSONAL Y ALIMENTOS DE LA DMCSM.</t>
  </si>
  <si>
    <t>NENTÓN, HUEHUETENANGO</t>
  </si>
  <si>
    <t>TRASLADO DE PERSONAL DE LA DMCSM.</t>
  </si>
  <si>
    <t>FELIPE MANOLO LÓPEZ LEIVA</t>
  </si>
  <si>
    <t>ANTIGUA GUATEMALA, SACATEPEQUEZ</t>
  </si>
  <si>
    <t>ONEYRA LILIANA DOMINGUEZ OROZCO</t>
  </si>
  <si>
    <t>INVENTARIOS, SAN MARCOS</t>
  </si>
  <si>
    <t>INVENTARIO DE BIENES EN BODEGA LA ESPERANZA, QUETZALTENANGO.</t>
  </si>
  <si>
    <t>JOSE ANTONIO HERNANDEZ CHIROY</t>
  </si>
  <si>
    <t>TECNICO II</t>
  </si>
  <si>
    <t>SHORLY SULEMA GONZALEZ GIRON</t>
  </si>
  <si>
    <t>ASUNCION MITA, JUTIAPA</t>
  </si>
  <si>
    <t>ALEX ANTONIO ACOSTA MANZANERO</t>
  </si>
  <si>
    <t>ROMELIA ELENA VALLE</t>
  </si>
  <si>
    <t>TRANSPORTES, PETEN</t>
  </si>
  <si>
    <t>TRASLADO DE PACIENTE.</t>
  </si>
  <si>
    <t>CONDUCTOR DE VEHÍCULOS</t>
  </si>
  <si>
    <t>QUEZADA, JUTIAPA</t>
  </si>
  <si>
    <t>JORGE MARIO MENDOZA MORALES</t>
  </si>
  <si>
    <t>COORDINADOR REGIONAL III</t>
  </si>
  <si>
    <t xml:space="preserve">INVENTARIOS </t>
  </si>
  <si>
    <t>JALAPA, JUTIAPA, ATESCATEMPA, ZAPOTITLAN, YUPILTEPEQUE, ASUNCIÓN MITA, JUTIAPA, JALAPA.</t>
  </si>
  <si>
    <t>LEVANTADO DE INVENTARIO ANUAL DE BIENES EN CENTROS DE MAD.</t>
  </si>
  <si>
    <t>LA UNION, ZACAPA.</t>
  </si>
  <si>
    <t>CABRICAN, QUETZALTENANGO</t>
  </si>
  <si>
    <t>TRASLADO A PERSONAL DEL MAD.</t>
  </si>
  <si>
    <t>MALACATANCITO, HUEHUETENANGO</t>
  </si>
  <si>
    <t>TRASLADO DE PERSONAL DE HOGARES COMUNITARIOS Y COMUNICACIÓN SOCIAL.</t>
  </si>
  <si>
    <t>JORGE RENE DIAZ REVOLORIO</t>
  </si>
  <si>
    <t xml:space="preserve">PILOTO </t>
  </si>
  <si>
    <t>COMOTAN, JOCOTAN, ESQUIPULAS, CHIQUIMULA</t>
  </si>
  <si>
    <t>TRASLADO DE PERSONAL DE DMCSM.</t>
  </si>
  <si>
    <t>AGUACATAN, NENTON, MALACATANCITO, HUEHUETENANGO.</t>
  </si>
  <si>
    <t>INVENTARIOS</t>
  </si>
  <si>
    <t>LEVANTADO DE INVENTARIO ANUAL EN CENTROS DE HOGARES COMUNITARIOS DEL DEPARTAMENTO DE SACATEPEQUEZ</t>
  </si>
  <si>
    <t>LUIS FERNANDO HERNANDEZ LEMUS</t>
  </si>
  <si>
    <t>SAN PABLO, MALACATAN, LA BLANCA, SAN MARCOS</t>
  </si>
  <si>
    <t>BRENDA DEL ROSARIO PERNILLA LÓPEZ</t>
  </si>
  <si>
    <t>COORDINADOR DE DELEGADO DEPARTAMENTAL</t>
  </si>
  <si>
    <t>EDER VLADIMIR LÓPEZ GARCÍA</t>
  </si>
  <si>
    <t>HOGARES COMUNITARIOS</t>
  </si>
  <si>
    <t>REUNIÓN DE TRABAJO CON PERSONAL DE LA DIDEDUC, SOSEP Y DOCENTES.</t>
  </si>
  <si>
    <t>MIRNA CLEMENCIA CABRERA TÉLLEZ</t>
  </si>
  <si>
    <t>PROFESIONAL JEFE III</t>
  </si>
  <si>
    <t>BELINDA LISSETTE BOSARREYES LEJA</t>
  </si>
  <si>
    <t>TRABAJADORA SOCIAL</t>
  </si>
  <si>
    <t>JONATHAN I. TOLEDO BOLAÑOS</t>
  </si>
  <si>
    <t>SALAMA, RABINAL, BAJA VERAPAZ</t>
  </si>
  <si>
    <t>JORNADA DE SERVICIOS INTEGRADOS.</t>
  </si>
  <si>
    <t>MARIELA VIRGINIA MUÑOZ HERNÁNDEZ</t>
  </si>
  <si>
    <t>PROFESIONAL II</t>
  </si>
  <si>
    <t>DIRECTOR EJECUTIVO IV</t>
  </si>
  <si>
    <t>JOSÉ ALBERTO TURTÓN DE LEÓN</t>
  </si>
  <si>
    <t>OSCAR ANTONIO CRUZ QUIÑONEZ</t>
  </si>
  <si>
    <t>DMCSM</t>
  </si>
  <si>
    <t>ESQUIPULAS, CHIQUIMULA</t>
  </si>
  <si>
    <t>SUPERVISIÓN A CAPACITACIONES DE COCINA EN EL PROYECTO SVET-SOSEP-BUCKNER PARA CHIQUIMULA Y HUEHUETENANGO.</t>
  </si>
  <si>
    <t>SHARON IBETH GIRÓN JIMÉNEZ</t>
  </si>
  <si>
    <t>ASESOR DE PROYECTOS</t>
  </si>
  <si>
    <t>APOYO EN CAPACITACIÓN DE COCINA EN EL PROYECTO SVET-SOSEP-BUCKNER PARA CHIQUIMULA Y HUEHUETENANGO.</t>
  </si>
  <si>
    <t>ISRAEL SAJIC GARCIA</t>
  </si>
  <si>
    <t>ENCARGADO II DE OPERACIONES DE MAQUINARIA Y EQUIPO</t>
  </si>
  <si>
    <t>ENTREGA DE DONACIONES DE ALIMENTOS A SEDE DEPARTAMENTAL DE -SOSEP-</t>
  </si>
  <si>
    <t>REUNIÓN DE TRABAJO CON COORDINADORA REGIONAL DE HUEHUETENANGO.</t>
  </si>
  <si>
    <t>JAIME VINICIO ALVAREZ PORRAS</t>
  </si>
  <si>
    <t>SUPERVISOR DE INFRAESTRUCTURA Y REMOZAMIENTO</t>
  </si>
  <si>
    <t>JORGE LEONEL GONZALÉZ AGUILAR</t>
  </si>
  <si>
    <t>MIS AÑOS DORADOS</t>
  </si>
  <si>
    <t>EVALUACIÓN DE INFRAESTRUCTURA DE INMUEBLE PARA APERTURA DE CENTRO MAD.</t>
  </si>
  <si>
    <t>DULCE MARIA DEL CARMEN RIVERA BUISLAY</t>
  </si>
  <si>
    <t>SUBSECRETARIO PROMOCIÓN SOCIAL</t>
  </si>
  <si>
    <t>SERVICIO SOCIAL</t>
  </si>
  <si>
    <t>COBERTURA INAUGURACIÓN CADI.</t>
  </si>
  <si>
    <t>519900k</t>
  </si>
  <si>
    <t>JOSÉ FRANCISCO RUBIO PAZOS</t>
  </si>
  <si>
    <t>SAN JORGE, ZACAPA, CHIQUIMULA</t>
  </si>
  <si>
    <t>BRANDON ROBERTO VELÁSQUEZ CERÓN</t>
  </si>
  <si>
    <t>INVENTARIO DE BIENES EN LAS SEDES DEPARTAMENTALES DE CHIQUIMULA Y ZACAPA.</t>
  </si>
  <si>
    <t>SANTA ELENA, SAN BENITO, PETÉN, POPTUN, FLORES</t>
  </si>
  <si>
    <t>JOSÉ RODOLFO REYES FELIPE</t>
  </si>
  <si>
    <t>TRASLADO AL SUBSECRETARIO A LA INAUGURACIÓN DEL REMOZAMIENTO DEL ALBERGUE CASA NUESTRA RAICES</t>
  </si>
  <si>
    <t>JORGE ARMANDO BARRERA CHAVEZ</t>
  </si>
  <si>
    <t>DIRECTOR EJECUTIVO II</t>
  </si>
  <si>
    <t>ACOMPAÑAMIENTO AL SUBSECRETARIO A LA INAUGURACIÓN DEL REMOZAMIENTO DEL ALBERGUE CASA NUESTRA RAICES.</t>
  </si>
  <si>
    <t>WILBER JOSE MANCILLA MOLINA</t>
  </si>
  <si>
    <t>COORDINADOR REGIONAL II</t>
  </si>
  <si>
    <t>INVENTARIO</t>
  </si>
  <si>
    <t>SERGIO DAVID GONZALEZ MENDOZA</t>
  </si>
  <si>
    <t>TECUN UMAN, SAN MARCOS</t>
  </si>
  <si>
    <t>TRASLADO DE PERSONAL DE DIRECCIÓN DE SERVICIO SOCIAL.</t>
  </si>
  <si>
    <t>ACOMPAÑAMIENTO AL SUBSECRETARIO A LA INAUGURACIÓN CADI.</t>
  </si>
  <si>
    <t>TRASLADO AL SUBSECRETARIO Y ASISTENTE A LA INAUGURACIÓN DEL CADI.</t>
  </si>
  <si>
    <t>MAZATENANGO, NUEVA CONCEPCIÓN, ESCUINTLA, SUCHITEPEQUEZ</t>
  </si>
  <si>
    <t>RETALHULUE</t>
  </si>
  <si>
    <t>TRASLADO DE PERSONAL DE MAD.</t>
  </si>
  <si>
    <t>JOSÉ ANTONIO HERNÁNDEZ CHIROY</t>
  </si>
  <si>
    <t>TÉCNICO II</t>
  </si>
  <si>
    <t>SONIA LUCRECIA REYES PIEDRASANTA</t>
  </si>
  <si>
    <t>PROFESIONAL I</t>
  </si>
  <si>
    <t>SUPERVISIÓN DE LA 9a. ENTREGA DE ALIMENTOS A PADRES BENEFICIARIOS.</t>
  </si>
  <si>
    <t>SILVIA LETICIA BAUTISTA YUPE</t>
  </si>
  <si>
    <t>PROFESIONAL III</t>
  </si>
  <si>
    <t>EDER VLADIMIR LÓPEZ GARCIA</t>
  </si>
  <si>
    <t>SUPERVISIÓN DE LA 9a. ENTREGA DE ALIMENTOS Y APERTURA DE CADI 953-30.</t>
  </si>
  <si>
    <t>NANCY PATRICIA DE LEÓN PAZ</t>
  </si>
  <si>
    <t>NUEVA CONCEPCIÓN, MAZATENANGO, ESCUINTLA, SUCHITEPEQUEZ</t>
  </si>
  <si>
    <t>PARTICIPAR EN LA CLAUSURA DE EVENTOS DE CAPACITACION 2021 DEL PROYECTO DE INDUSTRIALIZACIÓN DEL BAMBÚ EN COORDINACIÓN CON MISIÓN DE TAIWAN Y MAGA.</t>
  </si>
  <si>
    <t>EVELIN KARINA CALINDRES GONZÁLEZ</t>
  </si>
  <si>
    <t>JEFE DE PLANIFICACION FINANCIERA</t>
  </si>
  <si>
    <t>COORDINACIÓN PARA ENTREGA DE INSUMOS DE ALIMENTOS PROPORCIONADOS POR SESAN/MAGA.</t>
  </si>
  <si>
    <t>JUAN VICENTE MONROY PUAC</t>
  </si>
  <si>
    <t>JULIA LISSETH ALVAREZ BARRENO</t>
  </si>
  <si>
    <t>SOSEP TOTONICAPAN</t>
  </si>
  <si>
    <t>LIQUIDACION Y RECEPCIÓN DE COMBUSTIBLE.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</si>
</sst>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;[Red]&quot;Q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44" fontId="10" fillId="0" borderId="5" xfId="0" applyNumberFormat="1" applyFont="1" applyFill="1" applyBorder="1" applyAlignment="1"/>
    <xf numFmtId="44" fontId="10" fillId="0" borderId="4" xfId="0" applyNumberFormat="1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164" fontId="0" fillId="0" borderId="0" xfId="0" applyNumberFormat="1" applyFill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1:W183"/>
  <sheetViews>
    <sheetView tabSelected="1" zoomScale="87" zoomScaleNormal="87" workbookViewId="0">
      <pane ySplit="4" topLeftCell="A46" activePane="bottomLeft" state="frozen"/>
      <selection pane="bottomLeft" activeCell="H58" sqref="H58"/>
    </sheetView>
  </sheetViews>
  <sheetFormatPr baseColWidth="10" defaultRowHeight="15" x14ac:dyDescent="0.25"/>
  <cols>
    <col min="1" max="2" width="2.140625" customWidth="1"/>
    <col min="3" max="3" width="8.5703125" style="7" bestFit="1" customWidth="1"/>
    <col min="4" max="4" width="9.5703125" style="8" customWidth="1"/>
    <col min="5" max="5" width="9" style="7" customWidth="1"/>
    <col min="6" max="6" width="11" customWidth="1"/>
    <col min="7" max="7" width="13.28515625" style="7" customWidth="1"/>
    <col min="8" max="8" width="38.7109375" customWidth="1"/>
    <col min="9" max="9" width="32.85546875" style="44" customWidth="1"/>
    <col min="10" max="10" width="33.28515625" style="44" customWidth="1"/>
    <col min="11" max="11" width="30.7109375" style="18" customWidth="1"/>
    <col min="12" max="12" width="39.7109375" style="44" customWidth="1"/>
    <col min="13" max="13" width="12.28515625" style="7" customWidth="1"/>
    <col min="14" max="14" width="14.28515625" style="23" customWidth="1"/>
    <col min="15" max="15" width="6.28515625" customWidth="1"/>
    <col min="16" max="16" width="5" style="9" customWidth="1"/>
    <col min="17" max="17" width="7.7109375" style="9" customWidth="1"/>
    <col min="18" max="18" width="11.7109375" style="10" customWidth="1"/>
    <col min="19" max="19" width="95.5703125" customWidth="1"/>
    <col min="23" max="23" width="16.28515625" customWidth="1"/>
  </cols>
  <sheetData>
    <row r="1" spans="3:23" s="1" customFormat="1" ht="23.25" x14ac:dyDescent="0.35">
      <c r="C1" s="84" t="s">
        <v>1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  <c r="Q1" s="85"/>
      <c r="R1" s="85"/>
      <c r="S1" s="85"/>
    </row>
    <row r="2" spans="3:23" s="1" customFormat="1" ht="24" thickBot="1" x14ac:dyDescent="0.4">
      <c r="C2" s="84" t="s">
        <v>56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5"/>
      <c r="R2" s="85"/>
      <c r="S2" s="85"/>
    </row>
    <row r="3" spans="3:23" ht="40.5" customHeight="1" thickBot="1" x14ac:dyDescent="0.3">
      <c r="C3" s="15" t="s">
        <v>2</v>
      </c>
      <c r="D3" s="86" t="s">
        <v>3</v>
      </c>
      <c r="E3" s="87"/>
      <c r="F3" s="88"/>
      <c r="G3" s="45" t="s">
        <v>4</v>
      </c>
      <c r="H3" s="40" t="s">
        <v>5</v>
      </c>
      <c r="I3" s="40" t="s">
        <v>6</v>
      </c>
      <c r="J3" s="40" t="s">
        <v>7</v>
      </c>
      <c r="K3" s="40" t="s">
        <v>8</v>
      </c>
      <c r="L3" s="40" t="s">
        <v>9</v>
      </c>
      <c r="M3" s="40" t="s">
        <v>10</v>
      </c>
      <c r="N3" s="41" t="s">
        <v>11</v>
      </c>
      <c r="O3" s="86" t="s">
        <v>12</v>
      </c>
      <c r="P3" s="87"/>
      <c r="Q3" s="88"/>
      <c r="R3" s="40" t="s">
        <v>13</v>
      </c>
      <c r="S3" s="40" t="s">
        <v>14</v>
      </c>
    </row>
    <row r="4" spans="3:23" ht="42" customHeight="1" x14ac:dyDescent="0.25">
      <c r="C4" s="39"/>
      <c r="D4" s="52" t="s">
        <v>18</v>
      </c>
      <c r="E4" s="52" t="s">
        <v>16</v>
      </c>
      <c r="F4" s="52" t="s">
        <v>17</v>
      </c>
      <c r="G4" s="42" t="s">
        <v>19</v>
      </c>
      <c r="H4" s="42" t="s">
        <v>20</v>
      </c>
      <c r="I4" s="42" t="s">
        <v>20</v>
      </c>
      <c r="J4" s="42" t="s">
        <v>20</v>
      </c>
      <c r="K4" s="42" t="s">
        <v>20</v>
      </c>
      <c r="L4" s="42" t="s">
        <v>20</v>
      </c>
      <c r="M4" s="42" t="s">
        <v>15</v>
      </c>
      <c r="N4" s="43" t="s">
        <v>15</v>
      </c>
      <c r="O4" s="52" t="s">
        <v>18</v>
      </c>
      <c r="P4" s="52" t="s">
        <v>16</v>
      </c>
      <c r="Q4" s="52" t="s">
        <v>17</v>
      </c>
      <c r="R4" s="42" t="s">
        <v>15</v>
      </c>
      <c r="S4" s="42" t="s">
        <v>20</v>
      </c>
      <c r="U4" s="2"/>
      <c r="V4" s="2"/>
    </row>
    <row r="5" spans="3:23" s="11" customFormat="1" ht="42" customHeight="1" x14ac:dyDescent="0.25">
      <c r="C5" s="60">
        <v>1</v>
      </c>
      <c r="D5" s="62">
        <v>23</v>
      </c>
      <c r="E5" s="62">
        <v>9</v>
      </c>
      <c r="F5" s="62">
        <v>2021</v>
      </c>
      <c r="G5" s="62">
        <v>46375368</v>
      </c>
      <c r="H5" s="50" t="s">
        <v>51</v>
      </c>
      <c r="I5" s="50" t="s">
        <v>46</v>
      </c>
      <c r="J5" s="50" t="s">
        <v>57</v>
      </c>
      <c r="K5" s="65" t="s">
        <v>58</v>
      </c>
      <c r="L5" s="49" t="s">
        <v>59</v>
      </c>
      <c r="M5" s="62">
        <v>1.5</v>
      </c>
      <c r="N5" s="48">
        <v>435.51</v>
      </c>
      <c r="O5" s="62">
        <v>1</v>
      </c>
      <c r="P5" s="62">
        <v>10</v>
      </c>
      <c r="Q5" s="62">
        <v>2021</v>
      </c>
      <c r="R5" s="66">
        <v>53725</v>
      </c>
      <c r="S5" s="49" t="s">
        <v>60</v>
      </c>
      <c r="T5" s="13"/>
      <c r="U5" s="14"/>
      <c r="W5" s="12"/>
    </row>
    <row r="6" spans="3:23" s="11" customFormat="1" ht="42" customHeight="1" x14ac:dyDescent="0.25">
      <c r="C6" s="60">
        <f>SUM(C5+1)</f>
        <v>2</v>
      </c>
      <c r="D6" s="62">
        <v>27</v>
      </c>
      <c r="E6" s="62">
        <v>9</v>
      </c>
      <c r="F6" s="62">
        <v>2021</v>
      </c>
      <c r="G6" s="62">
        <v>19500165</v>
      </c>
      <c r="H6" s="69" t="s">
        <v>42</v>
      </c>
      <c r="I6" s="70" t="s">
        <v>46</v>
      </c>
      <c r="J6" s="70" t="s">
        <v>57</v>
      </c>
      <c r="K6" s="71" t="s">
        <v>58</v>
      </c>
      <c r="L6" s="72" t="s">
        <v>61</v>
      </c>
      <c r="M6" s="62">
        <v>2.5</v>
      </c>
      <c r="N6" s="48">
        <v>930</v>
      </c>
      <c r="O6" s="62">
        <v>30</v>
      </c>
      <c r="P6" s="62">
        <v>9</v>
      </c>
      <c r="Q6" s="62">
        <v>2021</v>
      </c>
      <c r="R6" s="66">
        <v>53728</v>
      </c>
      <c r="S6" s="73" t="s">
        <v>62</v>
      </c>
      <c r="T6" s="13"/>
      <c r="U6" s="14"/>
      <c r="W6" s="12"/>
    </row>
    <row r="7" spans="3:23" s="11" customFormat="1" ht="42" customHeight="1" x14ac:dyDescent="0.25">
      <c r="C7" s="60">
        <f t="shared" ref="C7:C54" si="0">SUM(C6+1)</f>
        <v>3</v>
      </c>
      <c r="D7" s="63">
        <v>27</v>
      </c>
      <c r="E7" s="63">
        <v>9</v>
      </c>
      <c r="F7" s="63">
        <v>2021</v>
      </c>
      <c r="G7" s="64">
        <v>43502407</v>
      </c>
      <c r="H7" s="50" t="s">
        <v>63</v>
      </c>
      <c r="I7" s="50" t="s">
        <v>46</v>
      </c>
      <c r="J7" s="49" t="s">
        <v>57</v>
      </c>
      <c r="K7" s="65" t="s">
        <v>58</v>
      </c>
      <c r="L7" s="46" t="s">
        <v>64</v>
      </c>
      <c r="M7" s="64">
        <v>4.5</v>
      </c>
      <c r="N7" s="48">
        <v>1658.2</v>
      </c>
      <c r="O7" s="63">
        <v>5</v>
      </c>
      <c r="P7" s="63">
        <v>10</v>
      </c>
      <c r="Q7" s="63">
        <v>2021</v>
      </c>
      <c r="R7" s="66">
        <v>53729</v>
      </c>
      <c r="S7" s="50" t="s">
        <v>47</v>
      </c>
      <c r="T7" s="13"/>
      <c r="U7" s="14"/>
      <c r="W7" s="12"/>
    </row>
    <row r="8" spans="3:23" s="11" customFormat="1" ht="42" customHeight="1" x14ac:dyDescent="0.25">
      <c r="C8" s="60">
        <f t="shared" si="0"/>
        <v>4</v>
      </c>
      <c r="D8" s="63">
        <v>27</v>
      </c>
      <c r="E8" s="63">
        <v>9</v>
      </c>
      <c r="F8" s="63">
        <v>2021</v>
      </c>
      <c r="G8" s="64">
        <v>87565870</v>
      </c>
      <c r="H8" s="50" t="s">
        <v>65</v>
      </c>
      <c r="I8" s="49" t="s">
        <v>38</v>
      </c>
      <c r="J8" s="49" t="s">
        <v>37</v>
      </c>
      <c r="K8" s="65" t="s">
        <v>66</v>
      </c>
      <c r="L8" s="46" t="s">
        <v>55</v>
      </c>
      <c r="M8" s="65">
        <v>4.5</v>
      </c>
      <c r="N8" s="48">
        <v>1732</v>
      </c>
      <c r="O8" s="65">
        <v>11</v>
      </c>
      <c r="P8" s="65">
        <v>10</v>
      </c>
      <c r="Q8" s="65">
        <v>2021</v>
      </c>
      <c r="R8" s="65">
        <v>53730</v>
      </c>
      <c r="S8" s="46" t="s">
        <v>67</v>
      </c>
      <c r="T8" s="13"/>
      <c r="U8" s="14"/>
      <c r="W8" s="12"/>
    </row>
    <row r="9" spans="3:23" s="11" customFormat="1" ht="42" customHeight="1" x14ac:dyDescent="0.25">
      <c r="C9" s="60">
        <f t="shared" si="0"/>
        <v>5</v>
      </c>
      <c r="D9" s="63">
        <v>27</v>
      </c>
      <c r="E9" s="63">
        <v>9</v>
      </c>
      <c r="F9" s="63">
        <v>2021</v>
      </c>
      <c r="G9" s="64">
        <v>46299009</v>
      </c>
      <c r="H9" s="50" t="s">
        <v>68</v>
      </c>
      <c r="I9" s="54" t="s">
        <v>69</v>
      </c>
      <c r="J9" s="50" t="s">
        <v>70</v>
      </c>
      <c r="K9" s="64" t="s">
        <v>53</v>
      </c>
      <c r="L9" s="46" t="s">
        <v>71</v>
      </c>
      <c r="M9" s="64">
        <v>4.5</v>
      </c>
      <c r="N9" s="48">
        <v>1488</v>
      </c>
      <c r="O9" s="63">
        <v>5</v>
      </c>
      <c r="P9" s="63">
        <v>10</v>
      </c>
      <c r="Q9" s="63">
        <v>2021</v>
      </c>
      <c r="R9" s="66">
        <v>53734</v>
      </c>
      <c r="S9" s="54" t="s">
        <v>54</v>
      </c>
      <c r="T9" s="13"/>
      <c r="U9" s="14"/>
      <c r="W9" s="12"/>
    </row>
    <row r="10" spans="3:23" s="11" customFormat="1" ht="42" customHeight="1" x14ac:dyDescent="0.25">
      <c r="C10" s="60">
        <f t="shared" si="0"/>
        <v>6</v>
      </c>
      <c r="D10" s="63">
        <v>27</v>
      </c>
      <c r="E10" s="63">
        <v>9</v>
      </c>
      <c r="F10" s="63">
        <v>2021</v>
      </c>
      <c r="G10" s="64">
        <v>17567645</v>
      </c>
      <c r="H10" s="49" t="s">
        <v>72</v>
      </c>
      <c r="I10" s="53" t="s">
        <v>46</v>
      </c>
      <c r="J10" s="50" t="s">
        <v>73</v>
      </c>
      <c r="K10" s="64" t="s">
        <v>74</v>
      </c>
      <c r="L10" s="46" t="s">
        <v>40</v>
      </c>
      <c r="M10" s="63">
        <v>1.5</v>
      </c>
      <c r="N10" s="48">
        <v>489.5</v>
      </c>
      <c r="O10" s="63">
        <v>5</v>
      </c>
      <c r="P10" s="63">
        <v>10</v>
      </c>
      <c r="Q10" s="63">
        <v>2021</v>
      </c>
      <c r="R10" s="66">
        <v>53735</v>
      </c>
      <c r="S10" s="54" t="s">
        <v>75</v>
      </c>
      <c r="T10" s="13"/>
      <c r="U10" s="14"/>
      <c r="W10" s="12"/>
    </row>
    <row r="11" spans="3:23" s="11" customFormat="1" ht="42" customHeight="1" x14ac:dyDescent="0.25">
      <c r="C11" s="60">
        <f t="shared" si="0"/>
        <v>7</v>
      </c>
      <c r="D11" s="63">
        <v>28</v>
      </c>
      <c r="E11" s="63">
        <v>9</v>
      </c>
      <c r="F11" s="63">
        <v>2021</v>
      </c>
      <c r="G11" s="65">
        <v>52895521</v>
      </c>
      <c r="H11" s="47" t="s">
        <v>50</v>
      </c>
      <c r="I11" s="47" t="s">
        <v>76</v>
      </c>
      <c r="J11" s="50" t="s">
        <v>57</v>
      </c>
      <c r="K11" s="64" t="s">
        <v>36</v>
      </c>
      <c r="L11" s="46" t="s">
        <v>77</v>
      </c>
      <c r="M11" s="63">
        <v>1.5</v>
      </c>
      <c r="N11" s="48">
        <v>365</v>
      </c>
      <c r="O11" s="63">
        <v>30</v>
      </c>
      <c r="P11" s="63">
        <v>9</v>
      </c>
      <c r="Q11" s="63">
        <v>2021</v>
      </c>
      <c r="R11" s="66">
        <v>53736</v>
      </c>
      <c r="S11" s="50" t="s">
        <v>52</v>
      </c>
      <c r="T11" s="13"/>
      <c r="U11" s="14"/>
      <c r="W11" s="12"/>
    </row>
    <row r="12" spans="3:23" s="11" customFormat="1" ht="42" customHeight="1" x14ac:dyDescent="0.25">
      <c r="C12" s="60">
        <f t="shared" si="0"/>
        <v>8</v>
      </c>
      <c r="D12" s="63">
        <v>4</v>
      </c>
      <c r="E12" s="63">
        <v>10</v>
      </c>
      <c r="F12" s="63">
        <v>2021</v>
      </c>
      <c r="G12" s="65">
        <v>12425397</v>
      </c>
      <c r="H12" s="46" t="s">
        <v>78</v>
      </c>
      <c r="I12" s="47" t="s">
        <v>79</v>
      </c>
      <c r="J12" s="50" t="s">
        <v>37</v>
      </c>
      <c r="K12" s="64" t="s">
        <v>80</v>
      </c>
      <c r="L12" s="46" t="s">
        <v>81</v>
      </c>
      <c r="M12" s="63">
        <v>4.5</v>
      </c>
      <c r="N12" s="48">
        <v>1675</v>
      </c>
      <c r="O12" s="63">
        <v>14</v>
      </c>
      <c r="P12" s="63">
        <v>10</v>
      </c>
      <c r="Q12" s="63">
        <v>2021</v>
      </c>
      <c r="R12" s="66">
        <v>53739</v>
      </c>
      <c r="S12" s="50" t="s">
        <v>82</v>
      </c>
      <c r="T12" s="13"/>
      <c r="U12" s="14"/>
      <c r="W12" s="12"/>
    </row>
    <row r="13" spans="3:23" s="11" customFormat="1" ht="42" customHeight="1" x14ac:dyDescent="0.25">
      <c r="C13" s="60">
        <f t="shared" si="0"/>
        <v>9</v>
      </c>
      <c r="D13" s="63">
        <v>4</v>
      </c>
      <c r="E13" s="63">
        <v>10</v>
      </c>
      <c r="F13" s="63">
        <v>2021</v>
      </c>
      <c r="G13" s="65">
        <v>6011780</v>
      </c>
      <c r="H13" s="47" t="s">
        <v>39</v>
      </c>
      <c r="I13" s="50" t="s">
        <v>46</v>
      </c>
      <c r="J13" s="50" t="s">
        <v>57</v>
      </c>
      <c r="K13" s="63" t="s">
        <v>36</v>
      </c>
      <c r="L13" s="46" t="s">
        <v>83</v>
      </c>
      <c r="M13" s="63">
        <v>4.5</v>
      </c>
      <c r="N13" s="48">
        <v>1372.1</v>
      </c>
      <c r="O13" s="63">
        <v>12</v>
      </c>
      <c r="P13" s="63">
        <v>10</v>
      </c>
      <c r="Q13" s="63">
        <v>2021</v>
      </c>
      <c r="R13" s="66">
        <v>53742</v>
      </c>
      <c r="S13" s="50" t="s">
        <v>49</v>
      </c>
      <c r="T13" s="13"/>
      <c r="U13" s="14"/>
      <c r="W13" s="12"/>
    </row>
    <row r="14" spans="3:23" s="11" customFormat="1" ht="42" customHeight="1" x14ac:dyDescent="0.25">
      <c r="C14" s="60">
        <f t="shared" si="0"/>
        <v>10</v>
      </c>
      <c r="D14" s="63">
        <v>4</v>
      </c>
      <c r="E14" s="63">
        <v>10</v>
      </c>
      <c r="F14" s="63">
        <v>2021</v>
      </c>
      <c r="G14" s="63">
        <v>19500165</v>
      </c>
      <c r="H14" s="47" t="s">
        <v>42</v>
      </c>
      <c r="I14" s="46" t="s">
        <v>46</v>
      </c>
      <c r="J14" s="50" t="s">
        <v>57</v>
      </c>
      <c r="K14" s="64" t="s">
        <v>36</v>
      </c>
      <c r="L14" s="46" t="s">
        <v>81</v>
      </c>
      <c r="M14" s="63">
        <v>4.5</v>
      </c>
      <c r="N14" s="48">
        <v>1735</v>
      </c>
      <c r="O14" s="63">
        <v>13</v>
      </c>
      <c r="P14" s="63">
        <v>10</v>
      </c>
      <c r="Q14" s="63">
        <v>2021</v>
      </c>
      <c r="R14" s="66">
        <v>53743</v>
      </c>
      <c r="S14" s="49" t="s">
        <v>47</v>
      </c>
      <c r="T14" s="13"/>
      <c r="U14" s="14"/>
      <c r="W14" s="12"/>
    </row>
    <row r="15" spans="3:23" s="11" customFormat="1" ht="42" customHeight="1" x14ac:dyDescent="0.25">
      <c r="C15" s="60">
        <f t="shared" si="0"/>
        <v>11</v>
      </c>
      <c r="D15" s="63">
        <v>4</v>
      </c>
      <c r="E15" s="63">
        <v>10</v>
      </c>
      <c r="F15" s="63">
        <v>2021</v>
      </c>
      <c r="G15" s="64">
        <v>46299009</v>
      </c>
      <c r="H15" s="50" t="s">
        <v>68</v>
      </c>
      <c r="I15" s="54" t="s">
        <v>69</v>
      </c>
      <c r="J15" s="50" t="s">
        <v>70</v>
      </c>
      <c r="K15" s="64" t="s">
        <v>53</v>
      </c>
      <c r="L15" s="46" t="s">
        <v>71</v>
      </c>
      <c r="M15" s="63">
        <v>4.5</v>
      </c>
      <c r="N15" s="48">
        <v>1311</v>
      </c>
      <c r="O15" s="63">
        <v>14</v>
      </c>
      <c r="P15" s="63">
        <v>10</v>
      </c>
      <c r="Q15" s="63">
        <v>2021</v>
      </c>
      <c r="R15" s="66">
        <v>53745</v>
      </c>
      <c r="S15" s="46" t="s">
        <v>54</v>
      </c>
      <c r="T15" s="13"/>
      <c r="U15" s="14"/>
      <c r="W15" s="12"/>
    </row>
    <row r="16" spans="3:23" s="11" customFormat="1" ht="42" customHeight="1" x14ac:dyDescent="0.25">
      <c r="C16" s="60">
        <f t="shared" si="0"/>
        <v>12</v>
      </c>
      <c r="D16" s="62">
        <v>5</v>
      </c>
      <c r="E16" s="62">
        <v>10</v>
      </c>
      <c r="F16" s="62">
        <v>2021</v>
      </c>
      <c r="G16" s="64">
        <v>43502407</v>
      </c>
      <c r="H16" s="50" t="s">
        <v>63</v>
      </c>
      <c r="I16" s="50" t="s">
        <v>46</v>
      </c>
      <c r="J16" s="50" t="s">
        <v>57</v>
      </c>
      <c r="K16" s="64" t="s">
        <v>36</v>
      </c>
      <c r="L16" s="49" t="s">
        <v>84</v>
      </c>
      <c r="M16" s="62">
        <v>1.5</v>
      </c>
      <c r="N16" s="48">
        <v>424.9</v>
      </c>
      <c r="O16" s="62">
        <v>8</v>
      </c>
      <c r="P16" s="62">
        <v>10</v>
      </c>
      <c r="Q16" s="62">
        <v>2021</v>
      </c>
      <c r="R16" s="62">
        <v>53747</v>
      </c>
      <c r="S16" s="49" t="s">
        <v>85</v>
      </c>
      <c r="T16" s="13"/>
      <c r="U16" s="14"/>
      <c r="W16" s="12"/>
    </row>
    <row r="17" spans="3:23" s="11" customFormat="1" ht="42" customHeight="1" x14ac:dyDescent="0.25">
      <c r="C17" s="60">
        <f t="shared" si="0"/>
        <v>13</v>
      </c>
      <c r="D17" s="63">
        <v>6</v>
      </c>
      <c r="E17" s="63">
        <v>10</v>
      </c>
      <c r="F17" s="63">
        <v>2021</v>
      </c>
      <c r="G17" s="64">
        <v>46375368</v>
      </c>
      <c r="H17" s="50" t="s">
        <v>51</v>
      </c>
      <c r="I17" s="46" t="s">
        <v>46</v>
      </c>
      <c r="J17" s="50" t="s">
        <v>57</v>
      </c>
      <c r="K17" s="64" t="s">
        <v>36</v>
      </c>
      <c r="L17" s="46" t="s">
        <v>86</v>
      </c>
      <c r="M17" s="63">
        <v>1.5</v>
      </c>
      <c r="N17" s="48">
        <v>403</v>
      </c>
      <c r="O17" s="63">
        <v>13</v>
      </c>
      <c r="P17" s="63">
        <v>10</v>
      </c>
      <c r="Q17" s="63">
        <v>2021</v>
      </c>
      <c r="R17" s="62">
        <v>53751</v>
      </c>
      <c r="S17" s="54" t="s">
        <v>87</v>
      </c>
      <c r="T17" s="13"/>
      <c r="U17" s="14"/>
      <c r="W17" s="12"/>
    </row>
    <row r="18" spans="3:23" s="11" customFormat="1" ht="42" customHeight="1" x14ac:dyDescent="0.25">
      <c r="C18" s="60">
        <f t="shared" si="0"/>
        <v>14</v>
      </c>
      <c r="D18" s="63">
        <v>7</v>
      </c>
      <c r="E18" s="63">
        <v>10</v>
      </c>
      <c r="F18" s="63">
        <v>2021</v>
      </c>
      <c r="G18" s="64">
        <v>59394854</v>
      </c>
      <c r="H18" s="50" t="s">
        <v>88</v>
      </c>
      <c r="I18" s="46" t="s">
        <v>89</v>
      </c>
      <c r="J18" s="46" t="s">
        <v>57</v>
      </c>
      <c r="K18" s="63" t="s">
        <v>36</v>
      </c>
      <c r="L18" s="46" t="s">
        <v>90</v>
      </c>
      <c r="M18" s="63">
        <v>1.5</v>
      </c>
      <c r="N18" s="48">
        <v>470</v>
      </c>
      <c r="O18" s="63">
        <v>12</v>
      </c>
      <c r="P18" s="63">
        <v>10</v>
      </c>
      <c r="Q18" s="63">
        <v>2021</v>
      </c>
      <c r="R18" s="66">
        <v>53755</v>
      </c>
      <c r="S18" s="54" t="s">
        <v>91</v>
      </c>
      <c r="T18" s="13"/>
      <c r="U18" s="14"/>
      <c r="W18" s="12"/>
    </row>
    <row r="19" spans="3:23" s="11" customFormat="1" ht="42" customHeight="1" x14ac:dyDescent="0.25">
      <c r="C19" s="60">
        <f t="shared" si="0"/>
        <v>15</v>
      </c>
      <c r="D19" s="63">
        <v>11</v>
      </c>
      <c r="E19" s="63">
        <v>10</v>
      </c>
      <c r="F19" s="63">
        <v>2021</v>
      </c>
      <c r="G19" s="64">
        <v>43502407</v>
      </c>
      <c r="H19" s="50" t="s">
        <v>63</v>
      </c>
      <c r="I19" s="46" t="s">
        <v>46</v>
      </c>
      <c r="J19" s="46" t="s">
        <v>57</v>
      </c>
      <c r="K19" s="63" t="s">
        <v>36</v>
      </c>
      <c r="L19" s="58" t="s">
        <v>92</v>
      </c>
      <c r="M19" s="63">
        <v>2.5</v>
      </c>
      <c r="N19" s="48">
        <v>926.01</v>
      </c>
      <c r="O19" s="63">
        <v>14</v>
      </c>
      <c r="P19" s="63">
        <v>10</v>
      </c>
      <c r="Q19" s="63">
        <v>2021</v>
      </c>
      <c r="R19" s="62">
        <v>53761</v>
      </c>
      <c r="S19" s="54" t="s">
        <v>91</v>
      </c>
      <c r="T19" s="13"/>
      <c r="U19" s="14"/>
      <c r="W19" s="12"/>
    </row>
    <row r="20" spans="3:23" s="11" customFormat="1" ht="42" customHeight="1" x14ac:dyDescent="0.25">
      <c r="C20" s="60">
        <f t="shared" si="0"/>
        <v>16</v>
      </c>
      <c r="D20" s="63">
        <v>27</v>
      </c>
      <c r="E20" s="63">
        <v>9</v>
      </c>
      <c r="F20" s="63">
        <v>2021</v>
      </c>
      <c r="G20" s="64">
        <v>9500472</v>
      </c>
      <c r="H20" s="50" t="s">
        <v>41</v>
      </c>
      <c r="I20" s="47" t="s">
        <v>38</v>
      </c>
      <c r="J20" s="46" t="s">
        <v>37</v>
      </c>
      <c r="K20" s="63" t="s">
        <v>93</v>
      </c>
      <c r="L20" s="46" t="s">
        <v>64</v>
      </c>
      <c r="M20" s="63">
        <v>4.5</v>
      </c>
      <c r="N20" s="48">
        <v>1624.55</v>
      </c>
      <c r="O20" s="63">
        <v>6</v>
      </c>
      <c r="P20" s="63">
        <v>10</v>
      </c>
      <c r="Q20" s="63">
        <v>2021</v>
      </c>
      <c r="R20" s="66">
        <v>53770</v>
      </c>
      <c r="S20" s="54" t="s">
        <v>94</v>
      </c>
      <c r="T20" s="13"/>
      <c r="U20" s="14"/>
      <c r="W20" s="12"/>
    </row>
    <row r="21" spans="3:23" s="11" customFormat="1" ht="42" customHeight="1" x14ac:dyDescent="0.25">
      <c r="C21" s="60">
        <f t="shared" si="0"/>
        <v>17</v>
      </c>
      <c r="D21" s="63">
        <v>4</v>
      </c>
      <c r="E21" s="63">
        <v>10</v>
      </c>
      <c r="F21" s="63">
        <v>2021</v>
      </c>
      <c r="G21" s="64">
        <v>37032062</v>
      </c>
      <c r="H21" s="50" t="s">
        <v>95</v>
      </c>
      <c r="I21" s="46" t="s">
        <v>76</v>
      </c>
      <c r="J21" s="46" t="s">
        <v>57</v>
      </c>
      <c r="K21" s="63" t="s">
        <v>36</v>
      </c>
      <c r="L21" s="46" t="s">
        <v>96</v>
      </c>
      <c r="M21" s="63">
        <v>4.5</v>
      </c>
      <c r="N21" s="48">
        <v>1749.25</v>
      </c>
      <c r="O21" s="63">
        <v>12</v>
      </c>
      <c r="P21" s="63">
        <v>10</v>
      </c>
      <c r="Q21" s="63">
        <v>2021</v>
      </c>
      <c r="R21" s="66">
        <v>53771</v>
      </c>
      <c r="S21" s="54" t="s">
        <v>45</v>
      </c>
      <c r="T21" s="13"/>
      <c r="U21" s="14"/>
      <c r="W21" s="12"/>
    </row>
    <row r="22" spans="3:23" s="11" customFormat="1" ht="42" customHeight="1" x14ac:dyDescent="0.25">
      <c r="C22" s="60">
        <f t="shared" si="0"/>
        <v>18</v>
      </c>
      <c r="D22" s="63">
        <v>4</v>
      </c>
      <c r="E22" s="63">
        <v>10</v>
      </c>
      <c r="F22" s="63">
        <v>2021</v>
      </c>
      <c r="G22" s="64">
        <v>88185087</v>
      </c>
      <c r="H22" s="50" t="s">
        <v>48</v>
      </c>
      <c r="I22" s="46" t="s">
        <v>38</v>
      </c>
      <c r="J22" s="46" t="s">
        <v>37</v>
      </c>
      <c r="K22" s="63" t="s">
        <v>80</v>
      </c>
      <c r="L22" s="46" t="s">
        <v>81</v>
      </c>
      <c r="M22" s="63">
        <v>4.5</v>
      </c>
      <c r="N22" s="48">
        <v>1665</v>
      </c>
      <c r="O22" s="63">
        <v>12</v>
      </c>
      <c r="P22" s="63">
        <v>10</v>
      </c>
      <c r="Q22" s="63">
        <v>2021</v>
      </c>
      <c r="R22" s="62">
        <v>53779</v>
      </c>
      <c r="S22" s="53" t="s">
        <v>82</v>
      </c>
      <c r="T22" s="13"/>
      <c r="U22" s="14"/>
      <c r="W22" s="12"/>
    </row>
    <row r="23" spans="3:23" s="11" customFormat="1" ht="42" customHeight="1" x14ac:dyDescent="0.25">
      <c r="C23" s="60">
        <f t="shared" si="0"/>
        <v>19</v>
      </c>
      <c r="D23" s="63">
        <v>30</v>
      </c>
      <c r="E23" s="63">
        <v>9</v>
      </c>
      <c r="F23" s="63">
        <v>2021</v>
      </c>
      <c r="G23" s="64">
        <v>31408095</v>
      </c>
      <c r="H23" s="50" t="s">
        <v>97</v>
      </c>
      <c r="I23" s="46" t="s">
        <v>98</v>
      </c>
      <c r="J23" s="46" t="s">
        <v>99</v>
      </c>
      <c r="K23" s="63" t="s">
        <v>100</v>
      </c>
      <c r="L23" s="46" t="s">
        <v>64</v>
      </c>
      <c r="M23" s="63">
        <v>0.5</v>
      </c>
      <c r="N23" s="48">
        <v>104.89</v>
      </c>
      <c r="O23" s="63">
        <v>5</v>
      </c>
      <c r="P23" s="63">
        <v>10</v>
      </c>
      <c r="Q23" s="63">
        <v>2021</v>
      </c>
      <c r="R23" s="66">
        <v>5809</v>
      </c>
      <c r="S23" s="50" t="s">
        <v>101</v>
      </c>
      <c r="T23" s="13"/>
      <c r="U23" s="14"/>
      <c r="W23" s="12"/>
    </row>
    <row r="24" spans="3:23" s="11" customFormat="1" ht="42" customHeight="1" x14ac:dyDescent="0.25">
      <c r="C24" s="60">
        <f t="shared" si="0"/>
        <v>20</v>
      </c>
      <c r="D24" s="63">
        <v>30</v>
      </c>
      <c r="E24" s="63">
        <v>9</v>
      </c>
      <c r="F24" s="63">
        <v>2021</v>
      </c>
      <c r="G24" s="64">
        <v>7333412</v>
      </c>
      <c r="H24" s="50" t="s">
        <v>102</v>
      </c>
      <c r="I24" s="46" t="s">
        <v>103</v>
      </c>
      <c r="J24" s="46" t="s">
        <v>99</v>
      </c>
      <c r="K24" s="63" t="s">
        <v>100</v>
      </c>
      <c r="L24" s="46" t="s">
        <v>64</v>
      </c>
      <c r="M24" s="63">
        <v>0.5</v>
      </c>
      <c r="N24" s="48">
        <v>83.95</v>
      </c>
      <c r="O24" s="63">
        <v>5</v>
      </c>
      <c r="P24" s="63">
        <v>10</v>
      </c>
      <c r="Q24" s="63">
        <v>2021</v>
      </c>
      <c r="R24" s="66">
        <v>5810</v>
      </c>
      <c r="S24" s="53" t="s">
        <v>101</v>
      </c>
      <c r="T24" s="13"/>
      <c r="U24" s="14"/>
      <c r="W24" s="12"/>
    </row>
    <row r="25" spans="3:23" s="11" customFormat="1" ht="42" customHeight="1" x14ac:dyDescent="0.25">
      <c r="C25" s="60">
        <f t="shared" si="0"/>
        <v>21</v>
      </c>
      <c r="D25" s="63">
        <v>20</v>
      </c>
      <c r="E25" s="63">
        <v>9</v>
      </c>
      <c r="F25" s="63">
        <v>2021</v>
      </c>
      <c r="G25" s="64">
        <v>16481933</v>
      </c>
      <c r="H25" s="50" t="s">
        <v>104</v>
      </c>
      <c r="I25" s="46" t="s">
        <v>105</v>
      </c>
      <c r="J25" s="46" t="s">
        <v>106</v>
      </c>
      <c r="K25" s="63" t="s">
        <v>131</v>
      </c>
      <c r="L25" s="46" t="s">
        <v>107</v>
      </c>
      <c r="M25" s="63">
        <v>4.5</v>
      </c>
      <c r="N25" s="48">
        <v>1309</v>
      </c>
      <c r="O25" s="63">
        <v>30</v>
      </c>
      <c r="P25" s="63">
        <v>9</v>
      </c>
      <c r="Q25" s="63">
        <v>2021</v>
      </c>
      <c r="R25" s="66">
        <v>53716</v>
      </c>
      <c r="S25" s="54" t="s">
        <v>108</v>
      </c>
      <c r="T25" s="13"/>
      <c r="U25" s="14"/>
      <c r="W25" s="12"/>
    </row>
    <row r="26" spans="3:23" s="11" customFormat="1" ht="42" customHeight="1" x14ac:dyDescent="0.25">
      <c r="C26" s="60">
        <f t="shared" si="0"/>
        <v>22</v>
      </c>
      <c r="D26" s="63">
        <v>20</v>
      </c>
      <c r="E26" s="63">
        <v>9</v>
      </c>
      <c r="F26" s="63">
        <v>2021</v>
      </c>
      <c r="G26" s="64">
        <v>38090902</v>
      </c>
      <c r="H26" s="50" t="s">
        <v>109</v>
      </c>
      <c r="I26" s="46" t="s">
        <v>110</v>
      </c>
      <c r="J26" s="46" t="s">
        <v>106</v>
      </c>
      <c r="K26" s="63" t="s">
        <v>131</v>
      </c>
      <c r="L26" s="46" t="s">
        <v>107</v>
      </c>
      <c r="M26" s="63">
        <v>4.5</v>
      </c>
      <c r="N26" s="48">
        <v>1316</v>
      </c>
      <c r="O26" s="63">
        <v>29</v>
      </c>
      <c r="P26" s="63">
        <v>9</v>
      </c>
      <c r="Q26" s="63">
        <v>2021</v>
      </c>
      <c r="R26" s="62">
        <v>53717</v>
      </c>
      <c r="S26" s="53" t="s">
        <v>108</v>
      </c>
      <c r="T26" s="13"/>
      <c r="U26" s="14"/>
      <c r="W26" s="12"/>
    </row>
    <row r="27" spans="3:23" s="11" customFormat="1" ht="42" customHeight="1" x14ac:dyDescent="0.25">
      <c r="C27" s="60">
        <f t="shared" si="0"/>
        <v>23</v>
      </c>
      <c r="D27" s="63">
        <v>22</v>
      </c>
      <c r="E27" s="63">
        <v>9</v>
      </c>
      <c r="F27" s="63">
        <v>2021</v>
      </c>
      <c r="G27" s="64">
        <v>67363652</v>
      </c>
      <c r="H27" s="50" t="s">
        <v>112</v>
      </c>
      <c r="I27" s="50" t="s">
        <v>111</v>
      </c>
      <c r="J27" s="46" t="s">
        <v>113</v>
      </c>
      <c r="K27" s="63" t="s">
        <v>130</v>
      </c>
      <c r="L27" s="46" t="s">
        <v>115</v>
      </c>
      <c r="M27" s="63">
        <v>2.5</v>
      </c>
      <c r="N27" s="48">
        <v>985</v>
      </c>
      <c r="O27" s="63">
        <v>8</v>
      </c>
      <c r="P27" s="63">
        <v>10</v>
      </c>
      <c r="Q27" s="63">
        <v>2021</v>
      </c>
      <c r="R27" s="68">
        <v>53718</v>
      </c>
      <c r="S27" s="53" t="s">
        <v>116</v>
      </c>
      <c r="T27" s="13"/>
      <c r="U27" s="14"/>
      <c r="W27" s="12"/>
    </row>
    <row r="28" spans="3:23" s="11" customFormat="1" ht="42" customHeight="1" x14ac:dyDescent="0.25">
      <c r="C28" s="60">
        <f t="shared" si="0"/>
        <v>24</v>
      </c>
      <c r="D28" s="63">
        <v>22</v>
      </c>
      <c r="E28" s="63">
        <v>9</v>
      </c>
      <c r="F28" s="63">
        <v>2021</v>
      </c>
      <c r="G28" s="64">
        <v>31597289</v>
      </c>
      <c r="H28" s="50" t="s">
        <v>117</v>
      </c>
      <c r="I28" s="46" t="s">
        <v>118</v>
      </c>
      <c r="J28" s="46" t="s">
        <v>112</v>
      </c>
      <c r="K28" s="63" t="s">
        <v>114</v>
      </c>
      <c r="L28" s="46" t="s">
        <v>115</v>
      </c>
      <c r="M28" s="63">
        <v>2.5</v>
      </c>
      <c r="N28" s="48">
        <v>901</v>
      </c>
      <c r="O28" s="63">
        <v>8</v>
      </c>
      <c r="P28" s="63">
        <v>10</v>
      </c>
      <c r="Q28" s="63">
        <v>2021</v>
      </c>
      <c r="R28" s="61">
        <v>53719</v>
      </c>
      <c r="S28" s="53" t="s">
        <v>119</v>
      </c>
      <c r="T28" s="13"/>
      <c r="U28" s="14"/>
      <c r="W28" s="12"/>
    </row>
    <row r="29" spans="3:23" s="11" customFormat="1" ht="42" customHeight="1" x14ac:dyDescent="0.25">
      <c r="C29" s="60">
        <f t="shared" si="0"/>
        <v>25</v>
      </c>
      <c r="D29" s="63">
        <v>23</v>
      </c>
      <c r="E29" s="63">
        <v>9</v>
      </c>
      <c r="F29" s="63">
        <v>2021</v>
      </c>
      <c r="G29" s="64">
        <v>21627134</v>
      </c>
      <c r="H29" s="50" t="s">
        <v>120</v>
      </c>
      <c r="I29" s="46" t="s">
        <v>121</v>
      </c>
      <c r="J29" s="46" t="s">
        <v>112</v>
      </c>
      <c r="K29" s="63" t="s">
        <v>114</v>
      </c>
      <c r="L29" s="46" t="s">
        <v>59</v>
      </c>
      <c r="M29" s="63">
        <v>1.5</v>
      </c>
      <c r="N29" s="48">
        <v>461.51</v>
      </c>
      <c r="O29" s="63">
        <v>28</v>
      </c>
      <c r="P29" s="63">
        <v>9</v>
      </c>
      <c r="Q29" s="63">
        <v>2021</v>
      </c>
      <c r="R29" s="61">
        <v>53723</v>
      </c>
      <c r="S29" s="53" t="s">
        <v>122</v>
      </c>
      <c r="T29" s="13"/>
      <c r="U29" s="14"/>
      <c r="W29" s="12"/>
    </row>
    <row r="30" spans="3:23" s="11" customFormat="1" ht="42" customHeight="1" x14ac:dyDescent="0.25">
      <c r="C30" s="60">
        <f t="shared" si="0"/>
        <v>26</v>
      </c>
      <c r="D30" s="63">
        <v>27</v>
      </c>
      <c r="E30" s="63">
        <v>9</v>
      </c>
      <c r="F30" s="63">
        <v>2021</v>
      </c>
      <c r="G30" s="64">
        <v>67363652</v>
      </c>
      <c r="H30" s="50" t="s">
        <v>112</v>
      </c>
      <c r="I30" s="46" t="s">
        <v>111</v>
      </c>
      <c r="J30" s="46" t="s">
        <v>113</v>
      </c>
      <c r="K30" s="63" t="s">
        <v>130</v>
      </c>
      <c r="L30" s="46" t="s">
        <v>59</v>
      </c>
      <c r="M30" s="63">
        <v>0.5</v>
      </c>
      <c r="N30" s="48">
        <v>193</v>
      </c>
      <c r="O30" s="63">
        <v>5</v>
      </c>
      <c r="P30" s="63">
        <v>10</v>
      </c>
      <c r="Q30" s="63">
        <v>2021</v>
      </c>
      <c r="R30" s="61">
        <v>53724</v>
      </c>
      <c r="S30" s="53" t="s">
        <v>123</v>
      </c>
      <c r="T30" s="13"/>
      <c r="U30" s="14"/>
      <c r="W30" s="12"/>
    </row>
    <row r="31" spans="3:23" s="11" customFormat="1" ht="42" customHeight="1" x14ac:dyDescent="0.25">
      <c r="C31" s="60">
        <f t="shared" si="0"/>
        <v>27</v>
      </c>
      <c r="D31" s="63">
        <v>27</v>
      </c>
      <c r="E31" s="63">
        <v>9</v>
      </c>
      <c r="F31" s="63">
        <v>2021</v>
      </c>
      <c r="G31" s="64">
        <v>31597289</v>
      </c>
      <c r="H31" s="50" t="s">
        <v>117</v>
      </c>
      <c r="I31" s="46" t="s">
        <v>118</v>
      </c>
      <c r="J31" s="46" t="s">
        <v>112</v>
      </c>
      <c r="K31" s="63" t="s">
        <v>114</v>
      </c>
      <c r="L31" s="46" t="s">
        <v>61</v>
      </c>
      <c r="M31" s="63">
        <v>2.5</v>
      </c>
      <c r="N31" s="48">
        <v>715</v>
      </c>
      <c r="O31" s="63">
        <v>7</v>
      </c>
      <c r="P31" s="63">
        <v>10</v>
      </c>
      <c r="Q31" s="63">
        <v>2021</v>
      </c>
      <c r="R31" s="61">
        <v>53727</v>
      </c>
      <c r="S31" s="53" t="s">
        <v>119</v>
      </c>
      <c r="T31" s="13"/>
      <c r="U31" s="14"/>
      <c r="W31" s="12"/>
    </row>
    <row r="32" spans="3:23" s="11" customFormat="1" ht="42" customHeight="1" x14ac:dyDescent="0.25">
      <c r="C32" s="60">
        <f t="shared" si="0"/>
        <v>28</v>
      </c>
      <c r="D32" s="63">
        <v>5</v>
      </c>
      <c r="E32" s="63">
        <v>10</v>
      </c>
      <c r="F32" s="63">
        <v>2021</v>
      </c>
      <c r="G32" s="64">
        <v>5858461</v>
      </c>
      <c r="H32" s="50" t="s">
        <v>124</v>
      </c>
      <c r="I32" s="46" t="s">
        <v>125</v>
      </c>
      <c r="J32" s="46" t="s">
        <v>126</v>
      </c>
      <c r="K32" s="63" t="s">
        <v>127</v>
      </c>
      <c r="L32" s="46" t="s">
        <v>84</v>
      </c>
      <c r="M32" s="63">
        <v>1.5</v>
      </c>
      <c r="N32" s="48">
        <v>496.5</v>
      </c>
      <c r="O32" s="63">
        <v>8</v>
      </c>
      <c r="P32" s="63">
        <v>10</v>
      </c>
      <c r="Q32" s="63">
        <v>2021</v>
      </c>
      <c r="R32" s="61">
        <v>53748</v>
      </c>
      <c r="S32" s="53" t="s">
        <v>128</v>
      </c>
      <c r="T32" s="13"/>
      <c r="U32" s="14"/>
      <c r="W32" s="12"/>
    </row>
    <row r="33" spans="2:23" s="11" customFormat="1" ht="42" customHeight="1" x14ac:dyDescent="0.25">
      <c r="C33" s="60">
        <f t="shared" si="0"/>
        <v>29</v>
      </c>
      <c r="D33" s="66">
        <v>6</v>
      </c>
      <c r="E33" s="66">
        <v>10</v>
      </c>
      <c r="F33" s="66">
        <v>2021</v>
      </c>
      <c r="G33" s="67">
        <v>72934409</v>
      </c>
      <c r="H33" s="57" t="s">
        <v>129</v>
      </c>
      <c r="I33" s="51" t="s">
        <v>111</v>
      </c>
      <c r="J33" s="51" t="s">
        <v>113</v>
      </c>
      <c r="K33" s="66" t="s">
        <v>130</v>
      </c>
      <c r="L33" s="51" t="s">
        <v>86</v>
      </c>
      <c r="M33" s="66">
        <v>1.5</v>
      </c>
      <c r="N33" s="48">
        <v>320</v>
      </c>
      <c r="O33" s="66">
        <v>13</v>
      </c>
      <c r="P33" s="66">
        <v>10</v>
      </c>
      <c r="Q33" s="66">
        <v>2021</v>
      </c>
      <c r="R33" s="68">
        <v>53749</v>
      </c>
      <c r="S33" s="56" t="s">
        <v>132</v>
      </c>
      <c r="T33" s="13"/>
      <c r="U33" s="14"/>
      <c r="W33" s="12"/>
    </row>
    <row r="34" spans="2:23" s="11" customFormat="1" ht="42" customHeight="1" x14ac:dyDescent="0.25">
      <c r="C34" s="60">
        <f t="shared" si="0"/>
        <v>30</v>
      </c>
      <c r="D34" s="63">
        <v>11</v>
      </c>
      <c r="E34" s="63">
        <v>10</v>
      </c>
      <c r="F34" s="63">
        <v>2021</v>
      </c>
      <c r="G34" s="64" t="s">
        <v>133</v>
      </c>
      <c r="H34" s="50" t="s">
        <v>134</v>
      </c>
      <c r="I34" s="46" t="s">
        <v>76</v>
      </c>
      <c r="J34" s="46" t="s">
        <v>57</v>
      </c>
      <c r="K34" s="63" t="s">
        <v>36</v>
      </c>
      <c r="L34" s="51" t="s">
        <v>135</v>
      </c>
      <c r="M34" s="66">
        <v>4.5</v>
      </c>
      <c r="N34" s="48">
        <v>1641.5</v>
      </c>
      <c r="O34" s="63">
        <v>21</v>
      </c>
      <c r="P34" s="63">
        <v>10</v>
      </c>
      <c r="Q34" s="63">
        <v>2021</v>
      </c>
      <c r="R34" s="61">
        <v>53758</v>
      </c>
      <c r="S34" s="53" t="s">
        <v>47</v>
      </c>
      <c r="T34" s="13"/>
      <c r="U34" s="14"/>
      <c r="W34" s="12"/>
    </row>
    <row r="35" spans="2:23" s="11" customFormat="1" ht="42" customHeight="1" x14ac:dyDescent="0.25">
      <c r="C35" s="60">
        <f t="shared" si="0"/>
        <v>31</v>
      </c>
      <c r="D35" s="63">
        <v>11</v>
      </c>
      <c r="E35" s="63">
        <v>10</v>
      </c>
      <c r="F35" s="63">
        <v>2021</v>
      </c>
      <c r="G35" s="64">
        <v>77617169</v>
      </c>
      <c r="H35" s="50" t="s">
        <v>136</v>
      </c>
      <c r="I35" s="46" t="s">
        <v>38</v>
      </c>
      <c r="J35" s="46" t="s">
        <v>37</v>
      </c>
      <c r="K35" s="63" t="s">
        <v>93</v>
      </c>
      <c r="L35" s="46" t="s">
        <v>135</v>
      </c>
      <c r="M35" s="63">
        <v>4.5</v>
      </c>
      <c r="N35" s="48">
        <v>1649.5</v>
      </c>
      <c r="O35" s="63">
        <v>19</v>
      </c>
      <c r="P35" s="63">
        <v>10</v>
      </c>
      <c r="Q35" s="63">
        <v>2021</v>
      </c>
      <c r="R35" s="61">
        <v>53759</v>
      </c>
      <c r="S35" s="53" t="s">
        <v>137</v>
      </c>
      <c r="T35" s="13"/>
      <c r="U35" s="14"/>
      <c r="W35" s="12"/>
    </row>
    <row r="36" spans="2:23" s="11" customFormat="1" ht="42" customHeight="1" x14ac:dyDescent="0.25">
      <c r="C36" s="60">
        <f t="shared" si="0"/>
        <v>32</v>
      </c>
      <c r="D36" s="63">
        <v>11</v>
      </c>
      <c r="E36" s="63">
        <v>10</v>
      </c>
      <c r="F36" s="63">
        <v>2021</v>
      </c>
      <c r="G36" s="64">
        <v>52895521</v>
      </c>
      <c r="H36" s="50" t="s">
        <v>50</v>
      </c>
      <c r="I36" s="46" t="s">
        <v>76</v>
      </c>
      <c r="J36" s="46" t="s">
        <v>57</v>
      </c>
      <c r="K36" s="63" t="s">
        <v>58</v>
      </c>
      <c r="L36" s="46" t="s">
        <v>138</v>
      </c>
      <c r="M36" s="63">
        <v>4.5</v>
      </c>
      <c r="N36" s="48">
        <v>1753.67</v>
      </c>
      <c r="O36" s="63">
        <v>18</v>
      </c>
      <c r="P36" s="63">
        <v>10</v>
      </c>
      <c r="Q36" s="63">
        <v>2021</v>
      </c>
      <c r="R36" s="61">
        <v>53760</v>
      </c>
      <c r="S36" s="53" t="s">
        <v>49</v>
      </c>
      <c r="T36" s="13"/>
      <c r="U36" s="14"/>
      <c r="W36" s="12"/>
    </row>
    <row r="37" spans="2:23" s="11" customFormat="1" ht="42" customHeight="1" x14ac:dyDescent="0.25">
      <c r="C37" s="60">
        <f t="shared" si="0"/>
        <v>33</v>
      </c>
      <c r="D37" s="63">
        <v>11</v>
      </c>
      <c r="E37" s="63">
        <v>10</v>
      </c>
      <c r="F37" s="63">
        <v>2021</v>
      </c>
      <c r="G37" s="64">
        <v>49585878</v>
      </c>
      <c r="H37" s="50" t="s">
        <v>139</v>
      </c>
      <c r="I37" s="46" t="s">
        <v>46</v>
      </c>
      <c r="J37" s="46" t="s">
        <v>113</v>
      </c>
      <c r="K37" s="63" t="s">
        <v>130</v>
      </c>
      <c r="L37" s="46" t="s">
        <v>55</v>
      </c>
      <c r="M37" s="63">
        <v>0.5</v>
      </c>
      <c r="N37" s="48">
        <v>194</v>
      </c>
      <c r="O37" s="63">
        <v>13</v>
      </c>
      <c r="P37" s="63">
        <v>10</v>
      </c>
      <c r="Q37" s="63">
        <v>2021</v>
      </c>
      <c r="R37" s="61">
        <v>53763</v>
      </c>
      <c r="S37" s="53" t="s">
        <v>140</v>
      </c>
      <c r="T37" s="13"/>
      <c r="U37" s="14"/>
      <c r="W37" s="12"/>
    </row>
    <row r="38" spans="2:23" s="11" customFormat="1" ht="42" customHeight="1" x14ac:dyDescent="0.25">
      <c r="C38" s="60">
        <f t="shared" si="0"/>
        <v>34</v>
      </c>
      <c r="D38" s="63">
        <v>11</v>
      </c>
      <c r="E38" s="63">
        <v>10</v>
      </c>
      <c r="F38" s="63">
        <v>2021</v>
      </c>
      <c r="G38" s="64">
        <v>44146329</v>
      </c>
      <c r="H38" s="50" t="s">
        <v>141</v>
      </c>
      <c r="I38" s="46" t="s">
        <v>142</v>
      </c>
      <c r="J38" s="46" t="s">
        <v>113</v>
      </c>
      <c r="K38" s="63" t="s">
        <v>130</v>
      </c>
      <c r="L38" s="46" t="s">
        <v>55</v>
      </c>
      <c r="M38" s="63">
        <v>0.5</v>
      </c>
      <c r="N38" s="48">
        <v>207</v>
      </c>
      <c r="O38" s="63">
        <v>12</v>
      </c>
      <c r="P38" s="63">
        <v>10</v>
      </c>
      <c r="Q38" s="63">
        <v>2021</v>
      </c>
      <c r="R38" s="61">
        <v>53764</v>
      </c>
      <c r="S38" s="53" t="s">
        <v>143</v>
      </c>
      <c r="T38" s="13"/>
      <c r="U38" s="14"/>
      <c r="W38" s="12"/>
    </row>
    <row r="39" spans="2:23" s="11" customFormat="1" ht="42" customHeight="1" x14ac:dyDescent="0.25">
      <c r="C39" s="60">
        <f t="shared" si="0"/>
        <v>35</v>
      </c>
      <c r="D39" s="63">
        <v>11</v>
      </c>
      <c r="E39" s="63">
        <v>10</v>
      </c>
      <c r="F39" s="63">
        <v>2021</v>
      </c>
      <c r="G39" s="64">
        <v>47236043</v>
      </c>
      <c r="H39" s="50" t="s">
        <v>144</v>
      </c>
      <c r="I39" s="46" t="s">
        <v>145</v>
      </c>
      <c r="J39" s="46" t="s">
        <v>37</v>
      </c>
      <c r="K39" s="63" t="s">
        <v>146</v>
      </c>
      <c r="L39" s="46" t="s">
        <v>135</v>
      </c>
      <c r="M39" s="63">
        <v>4.5</v>
      </c>
      <c r="N39" s="48">
        <v>1670.5</v>
      </c>
      <c r="O39" s="63">
        <v>21</v>
      </c>
      <c r="P39" s="63">
        <v>10</v>
      </c>
      <c r="Q39" s="63">
        <v>2021</v>
      </c>
      <c r="R39" s="61">
        <v>53765</v>
      </c>
      <c r="S39" s="53" t="s">
        <v>137</v>
      </c>
      <c r="T39" s="13"/>
      <c r="U39" s="14"/>
      <c r="W39" s="12"/>
    </row>
    <row r="40" spans="2:23" s="11" customFormat="1" ht="42" customHeight="1" x14ac:dyDescent="0.25">
      <c r="C40" s="60">
        <f t="shared" si="0"/>
        <v>36</v>
      </c>
      <c r="D40" s="63">
        <v>12</v>
      </c>
      <c r="E40" s="63">
        <v>10</v>
      </c>
      <c r="F40" s="63">
        <v>2021</v>
      </c>
      <c r="G40" s="64">
        <v>91434793</v>
      </c>
      <c r="H40" s="46" t="s">
        <v>147</v>
      </c>
      <c r="I40" s="46" t="s">
        <v>46</v>
      </c>
      <c r="J40" s="46" t="s">
        <v>57</v>
      </c>
      <c r="K40" s="63" t="s">
        <v>36</v>
      </c>
      <c r="L40" s="46" t="s">
        <v>148</v>
      </c>
      <c r="M40" s="63">
        <v>3.5</v>
      </c>
      <c r="N40" s="48">
        <v>928</v>
      </c>
      <c r="O40" s="63">
        <v>21</v>
      </c>
      <c r="P40" s="63">
        <v>10</v>
      </c>
      <c r="Q40" s="63">
        <v>2021</v>
      </c>
      <c r="R40" s="61">
        <v>53768</v>
      </c>
      <c r="S40" s="53" t="s">
        <v>149</v>
      </c>
      <c r="T40" s="13"/>
      <c r="U40" s="14"/>
      <c r="W40" s="12"/>
    </row>
    <row r="41" spans="2:23" s="11" customFormat="1" ht="42" customHeight="1" x14ac:dyDescent="0.25">
      <c r="C41" s="60">
        <f t="shared" si="0"/>
        <v>37</v>
      </c>
      <c r="D41" s="63">
        <v>7</v>
      </c>
      <c r="E41" s="63">
        <v>10</v>
      </c>
      <c r="F41" s="63">
        <v>2021</v>
      </c>
      <c r="G41" s="64">
        <v>44146329</v>
      </c>
      <c r="H41" s="50" t="s">
        <v>141</v>
      </c>
      <c r="I41" s="51" t="s">
        <v>142</v>
      </c>
      <c r="J41" s="46" t="s">
        <v>113</v>
      </c>
      <c r="K41" s="63" t="s">
        <v>130</v>
      </c>
      <c r="L41" s="46" t="s">
        <v>86</v>
      </c>
      <c r="M41" s="63">
        <v>0.5</v>
      </c>
      <c r="N41" s="48">
        <v>45</v>
      </c>
      <c r="O41" s="63">
        <v>14</v>
      </c>
      <c r="P41" s="63">
        <v>10</v>
      </c>
      <c r="Q41" s="63">
        <v>2021</v>
      </c>
      <c r="R41" s="61">
        <v>53773</v>
      </c>
      <c r="S41" s="53" t="s">
        <v>150</v>
      </c>
      <c r="T41" s="13"/>
      <c r="U41" s="14"/>
      <c r="W41" s="12"/>
    </row>
    <row r="42" spans="2:23" s="11" customFormat="1" ht="42" customHeight="1" x14ac:dyDescent="0.25">
      <c r="C42" s="60">
        <f t="shared" si="0"/>
        <v>38</v>
      </c>
      <c r="D42" s="63">
        <v>7</v>
      </c>
      <c r="E42" s="63">
        <v>10</v>
      </c>
      <c r="F42" s="63">
        <v>2021</v>
      </c>
      <c r="G42" s="64">
        <v>49585878</v>
      </c>
      <c r="H42" s="50" t="s">
        <v>139</v>
      </c>
      <c r="I42" s="46" t="s">
        <v>46</v>
      </c>
      <c r="J42" s="46" t="s">
        <v>113</v>
      </c>
      <c r="K42" s="63" t="s">
        <v>130</v>
      </c>
      <c r="L42" s="46" t="s">
        <v>86</v>
      </c>
      <c r="M42" s="63">
        <v>0.5</v>
      </c>
      <c r="N42" s="48">
        <v>35</v>
      </c>
      <c r="O42" s="63">
        <v>14</v>
      </c>
      <c r="P42" s="63">
        <v>10</v>
      </c>
      <c r="Q42" s="63">
        <v>2021</v>
      </c>
      <c r="R42" s="61">
        <v>53775</v>
      </c>
      <c r="S42" s="53" t="s">
        <v>151</v>
      </c>
      <c r="T42" s="13"/>
      <c r="U42" s="14"/>
      <c r="W42" s="12"/>
    </row>
    <row r="43" spans="2:23" s="11" customFormat="1" ht="42" customHeight="1" x14ac:dyDescent="0.25">
      <c r="B43" s="59"/>
      <c r="C43" s="60">
        <f t="shared" si="0"/>
        <v>39</v>
      </c>
      <c r="D43" s="63">
        <v>15</v>
      </c>
      <c r="E43" s="63">
        <v>10</v>
      </c>
      <c r="F43" s="63">
        <v>2021</v>
      </c>
      <c r="G43" s="64">
        <v>6011780</v>
      </c>
      <c r="H43" s="50" t="s">
        <v>39</v>
      </c>
      <c r="I43" s="46" t="s">
        <v>46</v>
      </c>
      <c r="J43" s="46" t="s">
        <v>57</v>
      </c>
      <c r="K43" s="63" t="s">
        <v>36</v>
      </c>
      <c r="L43" s="46" t="s">
        <v>152</v>
      </c>
      <c r="M43" s="63">
        <v>0.5</v>
      </c>
      <c r="N43" s="48">
        <v>45</v>
      </c>
      <c r="O43" s="63">
        <v>22</v>
      </c>
      <c r="P43" s="63">
        <v>10</v>
      </c>
      <c r="Q43" s="63">
        <v>2021</v>
      </c>
      <c r="R43" s="61">
        <v>53778</v>
      </c>
      <c r="S43" s="53" t="s">
        <v>62</v>
      </c>
      <c r="T43" s="13"/>
      <c r="U43" s="14"/>
      <c r="W43" s="12"/>
    </row>
    <row r="44" spans="2:23" s="11" customFormat="1" ht="42" customHeight="1" x14ac:dyDescent="0.25">
      <c r="C44" s="60">
        <f t="shared" si="0"/>
        <v>40</v>
      </c>
      <c r="D44" s="63">
        <v>18</v>
      </c>
      <c r="E44" s="63">
        <v>10</v>
      </c>
      <c r="F44" s="63">
        <v>2021</v>
      </c>
      <c r="G44" s="64">
        <v>37032062</v>
      </c>
      <c r="H44" s="49" t="s">
        <v>95</v>
      </c>
      <c r="I44" s="46" t="s">
        <v>76</v>
      </c>
      <c r="J44" s="46" t="s">
        <v>57</v>
      </c>
      <c r="K44" s="63" t="s">
        <v>36</v>
      </c>
      <c r="L44" s="46" t="s">
        <v>153</v>
      </c>
      <c r="M44" s="63">
        <v>1.5</v>
      </c>
      <c r="N44" s="48">
        <v>574</v>
      </c>
      <c r="O44" s="63">
        <v>22</v>
      </c>
      <c r="P44" s="63">
        <v>10</v>
      </c>
      <c r="Q44" s="63">
        <v>2021</v>
      </c>
      <c r="R44" s="61">
        <v>53780</v>
      </c>
      <c r="S44" s="53" t="s">
        <v>154</v>
      </c>
      <c r="T44" s="13"/>
      <c r="U44" s="14"/>
      <c r="W44" s="12"/>
    </row>
    <row r="45" spans="2:23" s="11" customFormat="1" ht="42" customHeight="1" x14ac:dyDescent="0.25">
      <c r="C45" s="60">
        <f t="shared" si="0"/>
        <v>41</v>
      </c>
      <c r="D45" s="62">
        <v>11</v>
      </c>
      <c r="E45" s="62">
        <v>10</v>
      </c>
      <c r="F45" s="62">
        <v>2021</v>
      </c>
      <c r="G45" s="64">
        <v>46299009</v>
      </c>
      <c r="H45" s="50" t="s">
        <v>155</v>
      </c>
      <c r="I45" s="49" t="s">
        <v>156</v>
      </c>
      <c r="J45" s="49" t="s">
        <v>70</v>
      </c>
      <c r="K45" s="62" t="s">
        <v>53</v>
      </c>
      <c r="L45" s="49" t="s">
        <v>71</v>
      </c>
      <c r="M45" s="62">
        <v>4.5</v>
      </c>
      <c r="N45" s="48">
        <v>1435</v>
      </c>
      <c r="O45" s="62">
        <v>22</v>
      </c>
      <c r="P45" s="62">
        <v>10</v>
      </c>
      <c r="Q45" s="62">
        <v>2021</v>
      </c>
      <c r="R45" s="61">
        <v>53802</v>
      </c>
      <c r="S45" s="53" t="s">
        <v>54</v>
      </c>
      <c r="T45" s="13"/>
      <c r="U45" s="14"/>
      <c r="W45" s="12"/>
    </row>
    <row r="46" spans="2:23" s="11" customFormat="1" ht="42" customHeight="1" x14ac:dyDescent="0.25">
      <c r="C46" s="60">
        <f t="shared" si="0"/>
        <v>42</v>
      </c>
      <c r="D46" s="63">
        <v>4</v>
      </c>
      <c r="E46" s="63">
        <v>10</v>
      </c>
      <c r="F46" s="63">
        <v>2021</v>
      </c>
      <c r="G46" s="64">
        <v>29501318</v>
      </c>
      <c r="H46" s="50" t="s">
        <v>157</v>
      </c>
      <c r="I46" s="46" t="s">
        <v>158</v>
      </c>
      <c r="J46" s="46" t="s">
        <v>99</v>
      </c>
      <c r="K46" s="63" t="s">
        <v>100</v>
      </c>
      <c r="L46" s="46" t="s">
        <v>96</v>
      </c>
      <c r="M46" s="63">
        <v>4.5</v>
      </c>
      <c r="N46" s="48">
        <v>1687</v>
      </c>
      <c r="O46" s="63">
        <v>18</v>
      </c>
      <c r="P46" s="63">
        <v>10</v>
      </c>
      <c r="Q46" s="63">
        <v>2021</v>
      </c>
      <c r="R46" s="61">
        <v>5812</v>
      </c>
      <c r="S46" s="53" t="s">
        <v>159</v>
      </c>
      <c r="T46" s="13"/>
      <c r="U46" s="14"/>
      <c r="W46" s="12"/>
    </row>
    <row r="47" spans="2:23" s="11" customFormat="1" ht="42" customHeight="1" x14ac:dyDescent="0.25">
      <c r="C47" s="60">
        <f t="shared" si="0"/>
        <v>43</v>
      </c>
      <c r="D47" s="63">
        <v>4</v>
      </c>
      <c r="E47" s="63">
        <v>10</v>
      </c>
      <c r="F47" s="63">
        <v>2021</v>
      </c>
      <c r="G47" s="64">
        <v>29200121</v>
      </c>
      <c r="H47" s="50" t="s">
        <v>160</v>
      </c>
      <c r="I47" s="46" t="s">
        <v>161</v>
      </c>
      <c r="J47" s="46" t="s">
        <v>99</v>
      </c>
      <c r="K47" s="63" t="s">
        <v>100</v>
      </c>
      <c r="L47" s="46" t="s">
        <v>96</v>
      </c>
      <c r="M47" s="63">
        <v>4.5</v>
      </c>
      <c r="N47" s="48">
        <v>1715</v>
      </c>
      <c r="O47" s="63">
        <v>18</v>
      </c>
      <c r="P47" s="63">
        <v>10</v>
      </c>
      <c r="Q47" s="63">
        <v>2021</v>
      </c>
      <c r="R47" s="61">
        <v>5813</v>
      </c>
      <c r="S47" s="53" t="s">
        <v>159</v>
      </c>
      <c r="T47" s="13"/>
      <c r="U47" s="14"/>
      <c r="W47" s="12"/>
    </row>
    <row r="48" spans="2:23" s="11" customFormat="1" ht="42" customHeight="1" x14ac:dyDescent="0.25">
      <c r="C48" s="60">
        <f t="shared" si="0"/>
        <v>44</v>
      </c>
      <c r="D48" s="63">
        <v>6</v>
      </c>
      <c r="E48" s="63">
        <v>10</v>
      </c>
      <c r="F48" s="63">
        <v>2021</v>
      </c>
      <c r="G48" s="64">
        <v>39451909</v>
      </c>
      <c r="H48" s="50" t="s">
        <v>162</v>
      </c>
      <c r="I48" s="46" t="s">
        <v>111</v>
      </c>
      <c r="J48" s="46" t="s">
        <v>113</v>
      </c>
      <c r="K48" s="63" t="s">
        <v>130</v>
      </c>
      <c r="L48" s="58" t="s">
        <v>86</v>
      </c>
      <c r="M48" s="63">
        <v>1.5</v>
      </c>
      <c r="N48" s="48">
        <v>363</v>
      </c>
      <c r="O48" s="63">
        <v>14</v>
      </c>
      <c r="P48" s="63">
        <v>10</v>
      </c>
      <c r="Q48" s="63">
        <v>2021</v>
      </c>
      <c r="R48" s="61">
        <v>5817</v>
      </c>
      <c r="S48" s="53" t="s">
        <v>163</v>
      </c>
      <c r="T48" s="13"/>
      <c r="U48" s="14"/>
      <c r="W48" s="12"/>
    </row>
    <row r="49" spans="3:23" s="11" customFormat="1" ht="42" customHeight="1" x14ac:dyDescent="0.25">
      <c r="C49" s="60">
        <f t="shared" si="0"/>
        <v>45</v>
      </c>
      <c r="D49" s="63">
        <v>4</v>
      </c>
      <c r="E49" s="63">
        <v>10</v>
      </c>
      <c r="F49" s="63">
        <v>2021</v>
      </c>
      <c r="G49" s="64">
        <v>18234194</v>
      </c>
      <c r="H49" s="50" t="s">
        <v>164</v>
      </c>
      <c r="I49" s="46" t="s">
        <v>105</v>
      </c>
      <c r="J49" s="46" t="s">
        <v>106</v>
      </c>
      <c r="K49" s="63" t="s">
        <v>131</v>
      </c>
      <c r="L49" s="46" t="s">
        <v>83</v>
      </c>
      <c r="M49" s="63">
        <v>4.5</v>
      </c>
      <c r="N49" s="48">
        <v>1348.1</v>
      </c>
      <c r="O49" s="63">
        <v>15</v>
      </c>
      <c r="P49" s="63">
        <v>10</v>
      </c>
      <c r="Q49" s="63">
        <v>2021</v>
      </c>
      <c r="R49" s="61">
        <v>53744</v>
      </c>
      <c r="S49" s="53" t="s">
        <v>108</v>
      </c>
      <c r="T49" s="13"/>
      <c r="U49" s="14"/>
      <c r="W49" s="12"/>
    </row>
    <row r="50" spans="3:23" s="11" customFormat="1" ht="42" customHeight="1" x14ac:dyDescent="0.25">
      <c r="C50" s="60">
        <f t="shared" si="0"/>
        <v>46</v>
      </c>
      <c r="D50" s="63">
        <v>15</v>
      </c>
      <c r="E50" s="63">
        <v>10</v>
      </c>
      <c r="F50" s="63">
        <v>2021</v>
      </c>
      <c r="G50" s="64">
        <v>31597289</v>
      </c>
      <c r="H50" s="50" t="s">
        <v>117</v>
      </c>
      <c r="I50" s="46" t="s">
        <v>118</v>
      </c>
      <c r="J50" s="46" t="s">
        <v>112</v>
      </c>
      <c r="K50" s="63" t="s">
        <v>114</v>
      </c>
      <c r="L50" s="46" t="s">
        <v>165</v>
      </c>
      <c r="M50" s="63">
        <v>0.5</v>
      </c>
      <c r="N50" s="48">
        <v>77</v>
      </c>
      <c r="O50" s="63">
        <v>19</v>
      </c>
      <c r="P50" s="63">
        <v>10</v>
      </c>
      <c r="Q50" s="63">
        <v>2021</v>
      </c>
      <c r="R50" s="61">
        <v>53776</v>
      </c>
      <c r="S50" s="53" t="s">
        <v>166</v>
      </c>
      <c r="T50" s="13"/>
      <c r="U50" s="14"/>
      <c r="W50" s="12"/>
    </row>
    <row r="51" spans="3:23" s="11" customFormat="1" ht="42" customHeight="1" x14ac:dyDescent="0.25">
      <c r="C51" s="60">
        <v>47</v>
      </c>
      <c r="D51" s="63">
        <v>18</v>
      </c>
      <c r="E51" s="63">
        <v>10</v>
      </c>
      <c r="F51" s="63">
        <v>2021</v>
      </c>
      <c r="G51" s="64">
        <v>17477808</v>
      </c>
      <c r="H51" s="46" t="s">
        <v>167</v>
      </c>
      <c r="I51" s="46" t="s">
        <v>168</v>
      </c>
      <c r="J51" s="46" t="s">
        <v>126</v>
      </c>
      <c r="K51" s="63" t="s">
        <v>127</v>
      </c>
      <c r="L51" s="46" t="s">
        <v>153</v>
      </c>
      <c r="M51" s="63">
        <v>1.5</v>
      </c>
      <c r="N51" s="48">
        <v>534</v>
      </c>
      <c r="O51" s="63">
        <v>22</v>
      </c>
      <c r="P51" s="63">
        <v>10</v>
      </c>
      <c r="Q51" s="63">
        <v>2021</v>
      </c>
      <c r="R51" s="61">
        <v>53781</v>
      </c>
      <c r="S51" s="53" t="s">
        <v>169</v>
      </c>
      <c r="T51" s="13"/>
      <c r="U51" s="14"/>
      <c r="W51" s="12"/>
    </row>
    <row r="52" spans="3:23" s="11" customFormat="1" ht="42" customHeight="1" thickBot="1" x14ac:dyDescent="0.3">
      <c r="C52" s="60">
        <v>48</v>
      </c>
      <c r="D52" s="63">
        <v>11</v>
      </c>
      <c r="E52" s="63">
        <v>10</v>
      </c>
      <c r="F52" s="63">
        <v>2021</v>
      </c>
      <c r="G52" s="64">
        <v>36513423</v>
      </c>
      <c r="H52" s="46" t="s">
        <v>170</v>
      </c>
      <c r="I52" s="46" t="s">
        <v>46</v>
      </c>
      <c r="J52" s="46" t="s">
        <v>171</v>
      </c>
      <c r="K52" s="63" t="s">
        <v>172</v>
      </c>
      <c r="L52" s="46" t="s">
        <v>40</v>
      </c>
      <c r="M52" s="63">
        <v>0.5</v>
      </c>
      <c r="N52" s="48">
        <v>86</v>
      </c>
      <c r="O52" s="63">
        <v>13</v>
      </c>
      <c r="P52" s="63">
        <v>10</v>
      </c>
      <c r="Q52" s="63">
        <v>2021</v>
      </c>
      <c r="R52" s="61">
        <v>53786</v>
      </c>
      <c r="S52" s="53" t="s">
        <v>173</v>
      </c>
      <c r="T52" s="13"/>
      <c r="U52" s="14"/>
      <c r="W52" s="12"/>
    </row>
    <row r="53" spans="3:23" s="11" customFormat="1" ht="42" hidden="1" customHeight="1" x14ac:dyDescent="0.3">
      <c r="C53" s="60">
        <f t="shared" si="0"/>
        <v>49</v>
      </c>
      <c r="D53" s="63"/>
      <c r="E53" s="63"/>
      <c r="F53" s="63"/>
      <c r="G53" s="64"/>
      <c r="H53" s="50"/>
      <c r="I53" s="46"/>
      <c r="J53" s="46"/>
      <c r="K53" s="63"/>
      <c r="L53" s="46"/>
      <c r="M53" s="63"/>
      <c r="N53" s="48"/>
      <c r="O53" s="63"/>
      <c r="P53" s="63"/>
      <c r="Q53" s="63"/>
      <c r="R53" s="61"/>
      <c r="S53" s="53"/>
      <c r="T53" s="13"/>
      <c r="U53" s="14"/>
      <c r="W53" s="12"/>
    </row>
    <row r="54" spans="3:23" s="11" customFormat="1" ht="42" hidden="1" customHeight="1" thickBot="1" x14ac:dyDescent="0.3">
      <c r="C54" s="60">
        <f t="shared" si="0"/>
        <v>50</v>
      </c>
      <c r="D54" s="63"/>
      <c r="E54" s="63"/>
      <c r="F54" s="63"/>
      <c r="G54" s="64"/>
      <c r="H54" s="50"/>
      <c r="I54" s="46"/>
      <c r="J54" s="46"/>
      <c r="K54" s="63"/>
      <c r="L54" s="46"/>
      <c r="M54" s="63"/>
      <c r="N54" s="48"/>
      <c r="O54" s="63"/>
      <c r="P54" s="63"/>
      <c r="Q54" s="63"/>
      <c r="R54" s="61"/>
      <c r="S54" s="53"/>
      <c r="T54" s="13"/>
      <c r="U54" s="14"/>
      <c r="W54" s="12"/>
    </row>
    <row r="55" spans="3:23" s="3" customFormat="1" ht="28.5" customHeight="1" thickBot="1" x14ac:dyDescent="0.3">
      <c r="C55" s="74" t="s">
        <v>31</v>
      </c>
      <c r="D55" s="75"/>
      <c r="E55" s="75"/>
      <c r="F55" s="75"/>
      <c r="G55" s="75"/>
      <c r="H55" s="75"/>
      <c r="I55" s="75"/>
      <c r="J55" s="75"/>
      <c r="K55" s="75"/>
      <c r="L55" s="75"/>
      <c r="M55" s="76"/>
      <c r="N55" s="27">
        <f>SUM(N5:N54)</f>
        <v>43328.14</v>
      </c>
      <c r="O55" s="77"/>
      <c r="P55" s="78"/>
      <c r="Q55" s="78"/>
      <c r="R55" s="78"/>
      <c r="S55" s="79"/>
    </row>
    <row r="56" spans="3:23" s="3" customFormat="1" x14ac:dyDescent="0.25">
      <c r="C56" s="4"/>
      <c r="D56" s="20"/>
      <c r="E56" s="20"/>
      <c r="F56" s="19"/>
      <c r="G56" s="4"/>
      <c r="H56" s="16"/>
      <c r="I56" s="16"/>
      <c r="J56" s="16"/>
      <c r="K56" s="17"/>
      <c r="L56" s="16"/>
      <c r="M56" s="4"/>
      <c r="N56" s="21"/>
      <c r="O56" s="4"/>
      <c r="P56" s="4"/>
      <c r="Q56" s="4"/>
      <c r="R56" s="24"/>
    </row>
    <row r="57" spans="3:23" s="3" customFormat="1" x14ac:dyDescent="0.25">
      <c r="C57" s="4"/>
      <c r="D57" s="4"/>
      <c r="E57" s="4"/>
      <c r="G57" s="4"/>
      <c r="I57" s="16"/>
      <c r="J57" s="16"/>
      <c r="K57" s="17"/>
      <c r="L57" s="16"/>
      <c r="M57" s="21"/>
      <c r="N57" s="21"/>
      <c r="R57" s="24"/>
    </row>
    <row r="58" spans="3:23" s="3" customFormat="1" ht="15.75" thickBot="1" x14ac:dyDescent="0.3">
      <c r="C58" s="4"/>
      <c r="D58" s="4"/>
      <c r="E58" s="4"/>
      <c r="G58" s="4"/>
      <c r="I58" s="16"/>
      <c r="J58" s="16"/>
      <c r="K58" s="17"/>
      <c r="L58" s="55"/>
      <c r="M58" s="4"/>
      <c r="N58" s="21"/>
      <c r="R58" s="24"/>
    </row>
    <row r="59" spans="3:23" s="3" customFormat="1" ht="15.75" customHeight="1" thickBot="1" x14ac:dyDescent="0.3">
      <c r="C59" s="80" t="s">
        <v>23</v>
      </c>
      <c r="D59" s="81"/>
      <c r="E59" s="82"/>
      <c r="G59" s="83"/>
      <c r="H59" s="83"/>
      <c r="I59" s="83"/>
      <c r="J59" s="83"/>
      <c r="K59" s="17"/>
      <c r="L59" s="16"/>
      <c r="M59" s="4"/>
      <c r="N59" s="21"/>
      <c r="R59" s="24"/>
    </row>
    <row r="60" spans="3:23" s="3" customFormat="1" ht="15.75" customHeight="1" thickBot="1" x14ac:dyDescent="0.3">
      <c r="C60" s="80" t="s">
        <v>43</v>
      </c>
      <c r="D60" s="81"/>
      <c r="E60" s="82"/>
      <c r="G60" s="83"/>
      <c r="H60" s="83"/>
      <c r="I60" s="83"/>
      <c r="J60" s="83"/>
      <c r="K60" s="17"/>
      <c r="L60" s="16"/>
      <c r="M60" s="4"/>
      <c r="N60" s="21"/>
      <c r="R60" s="24"/>
    </row>
    <row r="61" spans="3:23" s="3" customFormat="1" ht="15.75" customHeight="1" thickBot="1" x14ac:dyDescent="0.3">
      <c r="C61" s="28" t="s">
        <v>28</v>
      </c>
      <c r="D61" s="89">
        <f>N55</f>
        <v>43328.14</v>
      </c>
      <c r="E61" s="90"/>
      <c r="G61" s="93"/>
      <c r="H61" s="94"/>
      <c r="I61" s="92"/>
      <c r="J61" s="92"/>
      <c r="K61" s="17"/>
      <c r="L61" s="16"/>
      <c r="M61" s="4"/>
      <c r="N61" s="21"/>
      <c r="R61" s="24"/>
    </row>
    <row r="62" spans="3:23" s="3" customFormat="1" ht="15.75" customHeight="1" thickBot="1" x14ac:dyDescent="0.3">
      <c r="C62" s="29" t="s">
        <v>24</v>
      </c>
      <c r="D62" s="89">
        <f>SUM(D61:E61)</f>
        <v>43328.14</v>
      </c>
      <c r="E62" s="90"/>
      <c r="G62" s="91"/>
      <c r="H62" s="91"/>
      <c r="I62" s="92"/>
      <c r="J62" s="92"/>
      <c r="K62" s="17"/>
      <c r="L62" s="16"/>
      <c r="M62" s="5"/>
      <c r="N62" s="22"/>
      <c r="O62" s="6"/>
      <c r="R62" s="24"/>
    </row>
    <row r="63" spans="3:23" s="3" customFormat="1" x14ac:dyDescent="0.25">
      <c r="C63" s="4"/>
      <c r="D63" s="4"/>
      <c r="E63" s="4"/>
      <c r="G63" s="4"/>
      <c r="I63" s="16"/>
      <c r="J63" s="16"/>
      <c r="K63" s="17"/>
      <c r="L63" s="16"/>
      <c r="M63" s="4"/>
      <c r="N63" s="21"/>
      <c r="R63" s="24"/>
    </row>
    <row r="64" spans="3:23" s="3" customFormat="1" x14ac:dyDescent="0.25">
      <c r="C64" s="4"/>
      <c r="D64" s="4"/>
      <c r="E64" s="4"/>
      <c r="G64" s="4"/>
      <c r="I64" s="16"/>
      <c r="J64" s="16"/>
      <c r="K64" s="17"/>
      <c r="L64" s="16"/>
      <c r="M64" s="4"/>
      <c r="N64" s="21"/>
      <c r="R64" s="24"/>
    </row>
    <row r="65" spans="3:18" s="3" customFormat="1" x14ac:dyDescent="0.25">
      <c r="C65" s="4"/>
      <c r="D65" s="4"/>
      <c r="E65" s="4"/>
      <c r="G65" s="4"/>
      <c r="I65" s="16"/>
      <c r="J65" s="16"/>
      <c r="K65" s="17"/>
      <c r="L65" s="16"/>
      <c r="M65" s="4"/>
      <c r="N65" s="21"/>
      <c r="R65" s="24"/>
    </row>
    <row r="66" spans="3:18" s="3" customFormat="1" x14ac:dyDescent="0.25">
      <c r="C66" s="4"/>
      <c r="D66" s="4"/>
      <c r="E66" s="4"/>
      <c r="G66" s="4"/>
      <c r="I66" s="16"/>
      <c r="J66" s="16"/>
      <c r="K66" s="17"/>
      <c r="L66" s="16"/>
      <c r="M66" s="4"/>
      <c r="N66" s="21"/>
      <c r="R66" s="24"/>
    </row>
    <row r="67" spans="3:18" s="3" customFormat="1" x14ac:dyDescent="0.25">
      <c r="C67" s="4"/>
      <c r="D67" s="4"/>
      <c r="E67" s="4"/>
      <c r="G67" s="4"/>
      <c r="I67" s="16"/>
      <c r="J67" s="16"/>
      <c r="K67" s="17"/>
      <c r="L67" s="16"/>
      <c r="M67" s="4"/>
      <c r="N67" s="21"/>
      <c r="R67" s="4"/>
    </row>
    <row r="68" spans="3:18" s="3" customFormat="1" x14ac:dyDescent="0.25">
      <c r="C68" s="4"/>
      <c r="D68" s="4"/>
      <c r="E68" s="4"/>
      <c r="G68" s="4"/>
      <c r="I68" s="16"/>
      <c r="J68" s="16"/>
      <c r="K68" s="17"/>
      <c r="L68" s="16"/>
      <c r="M68" s="4"/>
      <c r="N68" s="21"/>
      <c r="R68" s="4"/>
    </row>
    <row r="69" spans="3:18" s="3" customFormat="1" x14ac:dyDescent="0.25">
      <c r="C69" s="4"/>
      <c r="D69" s="4"/>
      <c r="E69" s="4"/>
      <c r="G69" s="4"/>
      <c r="I69" s="16"/>
      <c r="J69" s="16"/>
      <c r="K69" s="17"/>
      <c r="L69" s="16"/>
      <c r="M69" s="4"/>
      <c r="N69" s="21"/>
      <c r="R69" s="4"/>
    </row>
    <row r="70" spans="3:18" s="3" customFormat="1" x14ac:dyDescent="0.25">
      <c r="C70" s="4"/>
      <c r="D70" s="4"/>
      <c r="E70" s="4"/>
      <c r="G70" s="4"/>
      <c r="I70" s="16"/>
      <c r="J70" s="16"/>
      <c r="K70" s="17"/>
      <c r="L70" s="16"/>
      <c r="M70" s="4"/>
      <c r="N70" s="21"/>
      <c r="R70" s="4"/>
    </row>
    <row r="71" spans="3:18" s="3" customFormat="1" x14ac:dyDescent="0.25">
      <c r="C71" s="4"/>
      <c r="D71" s="4"/>
      <c r="E71" s="4"/>
      <c r="G71" s="4"/>
      <c r="I71" s="16"/>
      <c r="J71" s="16"/>
      <c r="K71" s="17"/>
      <c r="L71" s="16"/>
      <c r="M71" s="4"/>
      <c r="N71" s="21"/>
      <c r="R71" s="4"/>
    </row>
    <row r="72" spans="3:18" s="3" customFormat="1" x14ac:dyDescent="0.25">
      <c r="C72" s="4"/>
      <c r="D72" s="4"/>
      <c r="E72" s="4"/>
      <c r="G72" s="4"/>
      <c r="I72" s="16"/>
      <c r="J72" s="16"/>
      <c r="K72" s="17"/>
      <c r="L72" s="16"/>
      <c r="M72" s="4"/>
      <c r="N72" s="21"/>
      <c r="R72" s="4"/>
    </row>
    <row r="73" spans="3:18" s="3" customFormat="1" x14ac:dyDescent="0.25">
      <c r="C73" s="4"/>
      <c r="D73" s="4"/>
      <c r="E73" s="4"/>
      <c r="G73" s="4"/>
      <c r="I73" s="16"/>
      <c r="J73" s="16"/>
      <c r="K73" s="17"/>
      <c r="L73" s="16"/>
      <c r="M73" s="4"/>
      <c r="N73" s="21"/>
      <c r="R73" s="4"/>
    </row>
    <row r="74" spans="3:18" s="3" customFormat="1" x14ac:dyDescent="0.25">
      <c r="C74" s="4"/>
      <c r="D74" s="4"/>
      <c r="E74" s="4"/>
      <c r="G74" s="4"/>
      <c r="I74" s="16"/>
      <c r="J74" s="16"/>
      <c r="K74" s="17"/>
      <c r="L74" s="16"/>
      <c r="M74" s="4"/>
      <c r="N74" s="21"/>
      <c r="R74" s="4"/>
    </row>
    <row r="75" spans="3:18" s="3" customFormat="1" x14ac:dyDescent="0.25">
      <c r="C75" s="4"/>
      <c r="D75" s="4"/>
      <c r="E75" s="4"/>
      <c r="G75" s="4"/>
      <c r="I75" s="16"/>
      <c r="J75" s="16"/>
      <c r="K75" s="17"/>
      <c r="L75" s="16"/>
      <c r="M75" s="4"/>
      <c r="N75" s="21"/>
      <c r="R75" s="4"/>
    </row>
    <row r="76" spans="3:18" s="3" customFormat="1" x14ac:dyDescent="0.25">
      <c r="C76" s="4"/>
      <c r="D76" s="4"/>
      <c r="E76" s="4"/>
      <c r="G76" s="4"/>
      <c r="I76" s="16"/>
      <c r="J76" s="16"/>
      <c r="K76" s="17"/>
      <c r="L76" s="16"/>
      <c r="M76" s="4"/>
      <c r="N76" s="21"/>
      <c r="R76" s="4"/>
    </row>
    <row r="77" spans="3:18" s="3" customFormat="1" x14ac:dyDescent="0.25">
      <c r="C77" s="4"/>
      <c r="D77" s="4"/>
      <c r="E77" s="4"/>
      <c r="G77" s="4"/>
      <c r="I77" s="16"/>
      <c r="J77" s="16"/>
      <c r="K77" s="17"/>
      <c r="L77" s="16"/>
      <c r="M77" s="4"/>
      <c r="N77" s="21"/>
      <c r="R77" s="4"/>
    </row>
    <row r="78" spans="3:18" s="3" customFormat="1" x14ac:dyDescent="0.25">
      <c r="C78" s="4"/>
      <c r="D78" s="4"/>
      <c r="E78" s="4"/>
      <c r="G78" s="4"/>
      <c r="I78" s="16"/>
      <c r="J78" s="16"/>
      <c r="K78" s="17"/>
      <c r="L78" s="16"/>
      <c r="M78" s="4"/>
      <c r="N78" s="21"/>
      <c r="R78" s="4"/>
    </row>
    <row r="79" spans="3:18" s="3" customFormat="1" x14ac:dyDescent="0.25">
      <c r="C79" s="4"/>
      <c r="D79" s="4"/>
      <c r="E79" s="4"/>
      <c r="G79" s="4"/>
      <c r="I79" s="16"/>
      <c r="J79" s="16"/>
      <c r="K79" s="17"/>
      <c r="L79" s="16"/>
      <c r="M79" s="4"/>
      <c r="N79" s="21"/>
      <c r="R79" s="4"/>
    </row>
    <row r="80" spans="3:18" s="3" customFormat="1" x14ac:dyDescent="0.25">
      <c r="C80" s="4"/>
      <c r="D80" s="4"/>
      <c r="E80" s="4"/>
      <c r="G80" s="4"/>
      <c r="I80" s="16"/>
      <c r="J80" s="16"/>
      <c r="K80" s="17"/>
      <c r="L80" s="16"/>
      <c r="M80" s="4"/>
      <c r="N80" s="21"/>
      <c r="R80" s="4"/>
    </row>
    <row r="81" spans="3:18" s="3" customFormat="1" x14ac:dyDescent="0.25">
      <c r="C81" s="4"/>
      <c r="D81" s="4"/>
      <c r="E81" s="4"/>
      <c r="G81" s="4"/>
      <c r="I81" s="16"/>
      <c r="J81" s="16"/>
      <c r="K81" s="17"/>
      <c r="L81" s="16"/>
      <c r="M81" s="4"/>
      <c r="N81" s="21"/>
      <c r="R81" s="4"/>
    </row>
    <row r="82" spans="3:18" s="3" customFormat="1" x14ac:dyDescent="0.25">
      <c r="C82" s="4"/>
      <c r="D82" s="4"/>
      <c r="E82" s="4"/>
      <c r="G82" s="4"/>
      <c r="I82" s="16"/>
      <c r="J82" s="16"/>
      <c r="K82" s="17"/>
      <c r="L82" s="16"/>
      <c r="M82" s="4"/>
      <c r="N82" s="21"/>
      <c r="R82" s="4"/>
    </row>
    <row r="83" spans="3:18" s="3" customFormat="1" x14ac:dyDescent="0.25">
      <c r="C83" s="4"/>
      <c r="D83" s="4"/>
      <c r="E83" s="4"/>
      <c r="G83" s="4"/>
      <c r="I83" s="16"/>
      <c r="J83" s="16"/>
      <c r="K83" s="17"/>
      <c r="L83" s="16"/>
      <c r="M83" s="4"/>
      <c r="N83" s="21"/>
      <c r="R83" s="4"/>
    </row>
    <row r="84" spans="3:18" s="3" customFormat="1" x14ac:dyDescent="0.25">
      <c r="C84" s="4"/>
      <c r="D84" s="4"/>
      <c r="E84" s="4"/>
      <c r="G84" s="4"/>
      <c r="I84" s="16"/>
      <c r="J84" s="16"/>
      <c r="K84" s="17"/>
      <c r="L84" s="16"/>
      <c r="M84" s="4"/>
      <c r="N84" s="21"/>
      <c r="R84" s="4"/>
    </row>
    <row r="85" spans="3:18" s="3" customFormat="1" x14ac:dyDescent="0.25">
      <c r="C85" s="4"/>
      <c r="D85" s="4"/>
      <c r="E85" s="4"/>
      <c r="G85" s="4"/>
      <c r="I85" s="16"/>
      <c r="J85" s="16"/>
      <c r="K85" s="17"/>
      <c r="L85" s="16"/>
      <c r="M85" s="4"/>
      <c r="N85" s="21"/>
      <c r="R85" s="4"/>
    </row>
    <row r="86" spans="3:18" s="3" customFormat="1" x14ac:dyDescent="0.25">
      <c r="C86" s="4"/>
      <c r="D86" s="4"/>
      <c r="E86" s="4"/>
      <c r="G86" s="4"/>
      <c r="I86" s="16"/>
      <c r="J86" s="16"/>
      <c r="K86" s="17"/>
      <c r="L86" s="16"/>
      <c r="M86" s="4"/>
      <c r="N86" s="21"/>
      <c r="R86" s="4"/>
    </row>
    <row r="87" spans="3:18" s="3" customFormat="1" x14ac:dyDescent="0.25">
      <c r="C87" s="4"/>
      <c r="D87" s="4"/>
      <c r="E87" s="4"/>
      <c r="G87" s="4"/>
      <c r="I87" s="16"/>
      <c r="J87" s="16"/>
      <c r="K87" s="17"/>
      <c r="L87" s="16"/>
      <c r="M87" s="4"/>
      <c r="N87" s="21"/>
      <c r="R87" s="4"/>
    </row>
    <row r="88" spans="3:18" s="3" customFormat="1" x14ac:dyDescent="0.25">
      <c r="C88" s="4"/>
      <c r="D88" s="4"/>
      <c r="E88" s="4"/>
      <c r="G88" s="4"/>
      <c r="I88" s="16"/>
      <c r="J88" s="16"/>
      <c r="K88" s="17"/>
      <c r="L88" s="16"/>
      <c r="M88" s="4"/>
      <c r="N88" s="21"/>
      <c r="R88" s="4"/>
    </row>
    <row r="89" spans="3:18" s="3" customFormat="1" x14ac:dyDescent="0.25">
      <c r="C89" s="4"/>
      <c r="D89" s="4"/>
      <c r="E89" s="4"/>
      <c r="G89" s="4"/>
      <c r="I89" s="16"/>
      <c r="J89" s="16"/>
      <c r="K89" s="17"/>
      <c r="L89" s="16"/>
      <c r="M89" s="4"/>
      <c r="N89" s="21"/>
      <c r="R89" s="4"/>
    </row>
    <row r="90" spans="3:18" s="3" customFormat="1" x14ac:dyDescent="0.25">
      <c r="C90" s="4"/>
      <c r="D90" s="4"/>
      <c r="E90" s="4"/>
      <c r="G90" s="4"/>
      <c r="I90" s="16"/>
      <c r="J90" s="16"/>
      <c r="K90" s="17"/>
      <c r="L90" s="16"/>
      <c r="M90" s="4"/>
      <c r="N90" s="21"/>
      <c r="R90" s="4"/>
    </row>
    <row r="91" spans="3:18" s="3" customFormat="1" x14ac:dyDescent="0.25">
      <c r="C91" s="4"/>
      <c r="D91" s="4"/>
      <c r="E91" s="4"/>
      <c r="G91" s="4"/>
      <c r="I91" s="16"/>
      <c r="J91" s="16"/>
      <c r="K91" s="17"/>
      <c r="L91" s="16"/>
      <c r="M91" s="4"/>
      <c r="N91" s="21"/>
      <c r="R91" s="4"/>
    </row>
    <row r="92" spans="3:18" s="3" customFormat="1" x14ac:dyDescent="0.25">
      <c r="C92" s="4"/>
      <c r="D92" s="4"/>
      <c r="E92" s="4"/>
      <c r="G92" s="4"/>
      <c r="I92" s="16"/>
      <c r="J92" s="16"/>
      <c r="K92" s="17"/>
      <c r="L92" s="16"/>
      <c r="M92" s="4"/>
      <c r="N92" s="21"/>
      <c r="R92" s="4"/>
    </row>
    <row r="93" spans="3:18" s="3" customFormat="1" x14ac:dyDescent="0.25">
      <c r="C93" s="4"/>
      <c r="D93" s="4"/>
      <c r="E93" s="4"/>
      <c r="G93" s="4"/>
      <c r="I93" s="16"/>
      <c r="J93" s="16"/>
      <c r="K93" s="17"/>
      <c r="L93" s="16"/>
      <c r="M93" s="4"/>
      <c r="N93" s="21"/>
      <c r="R93" s="4"/>
    </row>
    <row r="94" spans="3:18" s="3" customFormat="1" x14ac:dyDescent="0.25">
      <c r="C94" s="4"/>
      <c r="D94" s="4"/>
      <c r="E94" s="4"/>
      <c r="G94" s="4"/>
      <c r="I94" s="16"/>
      <c r="J94" s="16"/>
      <c r="K94" s="17"/>
      <c r="L94" s="16"/>
      <c r="M94" s="4"/>
      <c r="N94" s="21"/>
      <c r="R94" s="4"/>
    </row>
    <row r="95" spans="3:18" s="3" customFormat="1" x14ac:dyDescent="0.25">
      <c r="C95" s="4"/>
      <c r="D95" s="4"/>
      <c r="E95" s="4"/>
      <c r="G95" s="4"/>
      <c r="I95" s="16"/>
      <c r="J95" s="16"/>
      <c r="K95" s="17"/>
      <c r="L95" s="16"/>
      <c r="M95" s="4"/>
      <c r="N95" s="21"/>
      <c r="R95" s="4"/>
    </row>
    <row r="96" spans="3:18" s="3" customFormat="1" x14ac:dyDescent="0.25">
      <c r="C96" s="4"/>
      <c r="D96" s="4"/>
      <c r="E96" s="4"/>
      <c r="G96" s="4"/>
      <c r="I96" s="16"/>
      <c r="J96" s="16"/>
      <c r="K96" s="17"/>
      <c r="L96" s="16"/>
      <c r="M96" s="4"/>
      <c r="N96" s="21"/>
      <c r="R96" s="4"/>
    </row>
    <row r="97" spans="3:18" s="3" customFormat="1" x14ac:dyDescent="0.25">
      <c r="C97" s="4"/>
      <c r="D97" s="4"/>
      <c r="E97" s="4"/>
      <c r="G97" s="4"/>
      <c r="I97" s="16"/>
      <c r="J97" s="16"/>
      <c r="K97" s="17"/>
      <c r="L97" s="16"/>
      <c r="M97" s="4"/>
      <c r="N97" s="21"/>
      <c r="R97" s="4"/>
    </row>
    <row r="98" spans="3:18" s="3" customFormat="1" x14ac:dyDescent="0.25">
      <c r="C98" s="4"/>
      <c r="D98" s="4"/>
      <c r="E98" s="4"/>
      <c r="G98" s="4"/>
      <c r="I98" s="16"/>
      <c r="J98" s="16"/>
      <c r="K98" s="17"/>
      <c r="L98" s="16"/>
      <c r="M98" s="4"/>
      <c r="N98" s="21"/>
      <c r="R98" s="4"/>
    </row>
    <row r="99" spans="3:18" s="3" customFormat="1" x14ac:dyDescent="0.25">
      <c r="C99" s="4"/>
      <c r="D99" s="4"/>
      <c r="E99" s="4"/>
      <c r="G99" s="4"/>
      <c r="I99" s="16"/>
      <c r="J99" s="16"/>
      <c r="K99" s="17"/>
      <c r="L99" s="16"/>
      <c r="M99" s="4"/>
      <c r="N99" s="21"/>
      <c r="R99" s="4"/>
    </row>
    <row r="100" spans="3:18" s="3" customFormat="1" x14ac:dyDescent="0.25">
      <c r="C100" s="4"/>
      <c r="D100" s="4"/>
      <c r="E100" s="4"/>
      <c r="G100" s="4"/>
      <c r="I100" s="16"/>
      <c r="J100" s="16"/>
      <c r="K100" s="17"/>
      <c r="L100" s="16"/>
      <c r="M100" s="4"/>
      <c r="N100" s="21"/>
      <c r="R100" s="4"/>
    </row>
    <row r="101" spans="3:18" s="3" customFormat="1" x14ac:dyDescent="0.25">
      <c r="C101" s="4"/>
      <c r="D101" s="4"/>
      <c r="E101" s="4"/>
      <c r="G101" s="4"/>
      <c r="I101" s="16"/>
      <c r="J101" s="16"/>
      <c r="K101" s="17"/>
      <c r="L101" s="16"/>
      <c r="M101" s="4"/>
      <c r="N101" s="21"/>
      <c r="R101" s="4"/>
    </row>
    <row r="102" spans="3:18" s="3" customFormat="1" x14ac:dyDescent="0.25">
      <c r="C102" s="4"/>
      <c r="D102" s="4"/>
      <c r="E102" s="4"/>
      <c r="G102" s="4"/>
      <c r="I102" s="16"/>
      <c r="J102" s="16"/>
      <c r="K102" s="17"/>
      <c r="L102" s="16"/>
      <c r="M102" s="4"/>
      <c r="N102" s="21"/>
      <c r="R102" s="4"/>
    </row>
    <row r="103" spans="3:18" s="3" customFormat="1" x14ac:dyDescent="0.25">
      <c r="C103" s="4"/>
      <c r="D103" s="4"/>
      <c r="E103" s="4"/>
      <c r="G103" s="4"/>
      <c r="I103" s="16"/>
      <c r="J103" s="16"/>
      <c r="K103" s="17"/>
      <c r="L103" s="16"/>
      <c r="M103" s="4"/>
      <c r="N103" s="21"/>
      <c r="R103" s="4"/>
    </row>
    <row r="104" spans="3:18" s="3" customFormat="1" x14ac:dyDescent="0.25">
      <c r="C104" s="4"/>
      <c r="D104" s="4"/>
      <c r="E104" s="4"/>
      <c r="G104" s="4"/>
      <c r="I104" s="16"/>
      <c r="J104" s="16"/>
      <c r="K104" s="17"/>
      <c r="L104" s="16"/>
      <c r="M104" s="4"/>
      <c r="N104" s="21"/>
      <c r="R104" s="4"/>
    </row>
    <row r="105" spans="3:18" s="3" customFormat="1" x14ac:dyDescent="0.25">
      <c r="C105" s="4"/>
      <c r="D105" s="4"/>
      <c r="E105" s="4"/>
      <c r="G105" s="4"/>
      <c r="I105" s="16"/>
      <c r="J105" s="16"/>
      <c r="K105" s="17"/>
      <c r="L105" s="16"/>
      <c r="M105" s="4"/>
      <c r="N105" s="21"/>
      <c r="R105" s="4"/>
    </row>
    <row r="106" spans="3:18" s="3" customFormat="1" x14ac:dyDescent="0.25">
      <c r="C106" s="4"/>
      <c r="D106" s="4"/>
      <c r="E106" s="4"/>
      <c r="G106" s="4"/>
      <c r="I106" s="16"/>
      <c r="J106" s="16"/>
      <c r="K106" s="17"/>
      <c r="L106" s="16"/>
      <c r="M106" s="4"/>
      <c r="N106" s="21"/>
      <c r="R106" s="4"/>
    </row>
    <row r="107" spans="3:18" s="3" customFormat="1" x14ac:dyDescent="0.25">
      <c r="C107" s="4"/>
      <c r="D107" s="4"/>
      <c r="E107" s="4"/>
      <c r="G107" s="4"/>
      <c r="I107" s="16"/>
      <c r="J107" s="16"/>
      <c r="K107" s="17"/>
      <c r="L107" s="16"/>
      <c r="M107" s="4"/>
      <c r="N107" s="21"/>
      <c r="R107" s="4"/>
    </row>
    <row r="108" spans="3:18" s="3" customFormat="1" x14ac:dyDescent="0.25">
      <c r="C108" s="4"/>
      <c r="D108" s="4"/>
      <c r="E108" s="4"/>
      <c r="G108" s="4"/>
      <c r="I108" s="16"/>
      <c r="J108" s="16"/>
      <c r="K108" s="17"/>
      <c r="L108" s="16"/>
      <c r="M108" s="4"/>
      <c r="N108" s="21"/>
      <c r="R108" s="4"/>
    </row>
    <row r="109" spans="3:18" s="3" customFormat="1" x14ac:dyDescent="0.25">
      <c r="C109" s="4"/>
      <c r="D109" s="4"/>
      <c r="E109" s="4"/>
      <c r="G109" s="4"/>
      <c r="I109" s="16"/>
      <c r="J109" s="16"/>
      <c r="K109" s="17"/>
      <c r="L109" s="16"/>
      <c r="M109" s="4"/>
      <c r="N109" s="21"/>
      <c r="R109" s="4"/>
    </row>
    <row r="110" spans="3:18" s="3" customFormat="1" x14ac:dyDescent="0.25">
      <c r="C110" s="4"/>
      <c r="D110" s="4"/>
      <c r="E110" s="4"/>
      <c r="G110" s="4"/>
      <c r="I110" s="16"/>
      <c r="J110" s="16"/>
      <c r="K110" s="17"/>
      <c r="L110" s="16"/>
      <c r="M110" s="4"/>
      <c r="N110" s="21"/>
      <c r="R110" s="4"/>
    </row>
    <row r="111" spans="3:18" s="3" customFormat="1" x14ac:dyDescent="0.25">
      <c r="C111" s="4"/>
      <c r="D111" s="4"/>
      <c r="E111" s="4"/>
      <c r="G111" s="4"/>
      <c r="I111" s="16"/>
      <c r="J111" s="16"/>
      <c r="K111" s="17"/>
      <c r="L111" s="16"/>
      <c r="M111" s="4"/>
      <c r="N111" s="21"/>
      <c r="R111" s="4"/>
    </row>
    <row r="112" spans="3:18" s="3" customFormat="1" x14ac:dyDescent="0.25">
      <c r="C112" s="4"/>
      <c r="D112" s="4"/>
      <c r="E112" s="4"/>
      <c r="G112" s="4"/>
      <c r="I112" s="16"/>
      <c r="J112" s="16"/>
      <c r="K112" s="17"/>
      <c r="L112" s="16"/>
      <c r="M112" s="4"/>
      <c r="N112" s="21"/>
      <c r="R112" s="4"/>
    </row>
    <row r="113" spans="3:18" s="3" customFormat="1" x14ac:dyDescent="0.25">
      <c r="C113" s="4"/>
      <c r="D113" s="4"/>
      <c r="E113" s="4"/>
      <c r="G113" s="4"/>
      <c r="I113" s="16"/>
      <c r="J113" s="16"/>
      <c r="K113" s="17"/>
      <c r="L113" s="16"/>
      <c r="M113" s="4"/>
      <c r="N113" s="21"/>
      <c r="R113" s="4"/>
    </row>
    <row r="114" spans="3:18" s="3" customFormat="1" x14ac:dyDescent="0.25">
      <c r="C114" s="4"/>
      <c r="D114" s="4"/>
      <c r="E114" s="4"/>
      <c r="G114" s="4"/>
      <c r="I114" s="16"/>
      <c r="J114" s="16"/>
      <c r="K114" s="17"/>
      <c r="L114" s="16"/>
      <c r="M114" s="4"/>
      <c r="N114" s="21"/>
      <c r="R114" s="4"/>
    </row>
    <row r="115" spans="3:18" s="3" customFormat="1" x14ac:dyDescent="0.25">
      <c r="C115" s="4"/>
      <c r="D115" s="4"/>
      <c r="E115" s="4"/>
      <c r="G115" s="4"/>
      <c r="I115" s="16"/>
      <c r="J115" s="16"/>
      <c r="K115" s="17"/>
      <c r="L115" s="16"/>
      <c r="M115" s="4"/>
      <c r="N115" s="21"/>
      <c r="R115" s="4"/>
    </row>
    <row r="116" spans="3:18" s="3" customFormat="1" x14ac:dyDescent="0.25">
      <c r="C116" s="4"/>
      <c r="D116" s="4"/>
      <c r="E116" s="4"/>
      <c r="G116" s="4"/>
      <c r="I116" s="16"/>
      <c r="J116" s="16"/>
      <c r="K116" s="17"/>
      <c r="L116" s="16"/>
      <c r="M116" s="4"/>
      <c r="N116" s="21"/>
      <c r="R116" s="4"/>
    </row>
    <row r="117" spans="3:18" s="3" customFormat="1" x14ac:dyDescent="0.25">
      <c r="C117" s="4"/>
      <c r="D117" s="4"/>
      <c r="E117" s="4"/>
      <c r="G117" s="4"/>
      <c r="I117" s="16"/>
      <c r="J117" s="16"/>
      <c r="K117" s="17"/>
      <c r="L117" s="16"/>
      <c r="M117" s="4"/>
      <c r="N117" s="21"/>
      <c r="R117" s="4"/>
    </row>
    <row r="118" spans="3:18" s="3" customFormat="1" x14ac:dyDescent="0.25">
      <c r="C118" s="4"/>
      <c r="D118" s="4"/>
      <c r="E118" s="4"/>
      <c r="G118" s="4"/>
      <c r="I118" s="16"/>
      <c r="J118" s="16"/>
      <c r="K118" s="17"/>
      <c r="L118" s="16"/>
      <c r="M118" s="4"/>
      <c r="N118" s="21"/>
      <c r="R118" s="4"/>
    </row>
    <row r="119" spans="3:18" s="3" customFormat="1" x14ac:dyDescent="0.25">
      <c r="C119" s="4"/>
      <c r="D119" s="4"/>
      <c r="E119" s="4"/>
      <c r="G119" s="4"/>
      <c r="I119" s="16"/>
      <c r="J119" s="16"/>
      <c r="K119" s="17"/>
      <c r="L119" s="16"/>
      <c r="M119" s="4"/>
      <c r="N119" s="21"/>
      <c r="R119" s="4"/>
    </row>
    <row r="120" spans="3:18" s="3" customFormat="1" x14ac:dyDescent="0.25">
      <c r="C120" s="4"/>
      <c r="D120" s="4"/>
      <c r="E120" s="4"/>
      <c r="G120" s="4"/>
      <c r="I120" s="16"/>
      <c r="J120" s="16"/>
      <c r="K120" s="17"/>
      <c r="L120" s="16"/>
      <c r="M120" s="4"/>
      <c r="N120" s="21"/>
      <c r="R120" s="4"/>
    </row>
    <row r="121" spans="3:18" s="3" customFormat="1" x14ac:dyDescent="0.25">
      <c r="C121" s="4"/>
      <c r="D121" s="4"/>
      <c r="E121" s="4"/>
      <c r="G121" s="4"/>
      <c r="I121" s="16"/>
      <c r="J121" s="16"/>
      <c r="K121" s="17"/>
      <c r="L121" s="16"/>
      <c r="M121" s="4"/>
      <c r="N121" s="21"/>
      <c r="R121" s="4"/>
    </row>
    <row r="122" spans="3:18" s="3" customFormat="1" x14ac:dyDescent="0.25">
      <c r="C122" s="4"/>
      <c r="D122" s="4"/>
      <c r="E122" s="4"/>
      <c r="G122" s="4"/>
      <c r="I122" s="16"/>
      <c r="J122" s="16"/>
      <c r="K122" s="17"/>
      <c r="L122" s="16"/>
      <c r="M122" s="4"/>
      <c r="N122" s="21"/>
      <c r="R122" s="4"/>
    </row>
    <row r="123" spans="3:18" s="3" customFormat="1" x14ac:dyDescent="0.25">
      <c r="C123" s="4"/>
      <c r="D123" s="4"/>
      <c r="E123" s="4"/>
      <c r="G123" s="4"/>
      <c r="I123" s="16"/>
      <c r="J123" s="16"/>
      <c r="K123" s="17"/>
      <c r="L123" s="16"/>
      <c r="M123" s="4"/>
      <c r="N123" s="21"/>
      <c r="R123" s="4"/>
    </row>
    <row r="124" spans="3:18" s="3" customFormat="1" x14ac:dyDescent="0.25">
      <c r="C124" s="4"/>
      <c r="D124" s="4"/>
      <c r="E124" s="4"/>
      <c r="G124" s="4"/>
      <c r="I124" s="16"/>
      <c r="J124" s="16"/>
      <c r="K124" s="17"/>
      <c r="L124" s="16"/>
      <c r="M124" s="4"/>
      <c r="N124" s="21"/>
      <c r="R124" s="4"/>
    </row>
    <row r="125" spans="3:18" s="3" customFormat="1" x14ac:dyDescent="0.25">
      <c r="C125" s="4"/>
      <c r="D125" s="4"/>
      <c r="E125" s="4"/>
      <c r="G125" s="4"/>
      <c r="I125" s="16"/>
      <c r="J125" s="16"/>
      <c r="K125" s="17"/>
      <c r="L125" s="16"/>
      <c r="M125" s="4"/>
      <c r="N125" s="21"/>
      <c r="R125" s="4"/>
    </row>
    <row r="126" spans="3:18" s="3" customFormat="1" x14ac:dyDescent="0.25">
      <c r="C126" s="4"/>
      <c r="D126" s="4"/>
      <c r="E126" s="4"/>
      <c r="G126" s="4"/>
      <c r="I126" s="16"/>
      <c r="J126" s="16"/>
      <c r="K126" s="17"/>
      <c r="L126" s="16"/>
      <c r="M126" s="4"/>
      <c r="N126" s="21"/>
      <c r="R126" s="4"/>
    </row>
    <row r="127" spans="3:18" s="3" customFormat="1" x14ac:dyDescent="0.25">
      <c r="C127" s="4"/>
      <c r="D127" s="4"/>
      <c r="E127" s="4"/>
      <c r="G127" s="4"/>
      <c r="I127" s="16"/>
      <c r="J127" s="16"/>
      <c r="K127" s="17"/>
      <c r="L127" s="16"/>
      <c r="M127" s="4"/>
      <c r="N127" s="21"/>
      <c r="R127" s="4"/>
    </row>
    <row r="128" spans="3:18" s="3" customFormat="1" x14ac:dyDescent="0.25">
      <c r="C128" s="4"/>
      <c r="D128" s="4"/>
      <c r="E128" s="4"/>
      <c r="G128" s="4"/>
      <c r="I128" s="16"/>
      <c r="J128" s="16"/>
      <c r="K128" s="17"/>
      <c r="L128" s="16"/>
      <c r="M128" s="4"/>
      <c r="N128" s="21"/>
      <c r="R128" s="4"/>
    </row>
    <row r="129" spans="3:18" s="3" customFormat="1" x14ac:dyDescent="0.25">
      <c r="C129" s="4"/>
      <c r="D129" s="4"/>
      <c r="E129" s="4"/>
      <c r="G129" s="4"/>
      <c r="I129" s="16"/>
      <c r="J129" s="16"/>
      <c r="K129" s="17"/>
      <c r="L129" s="16"/>
      <c r="M129" s="4"/>
      <c r="N129" s="21"/>
      <c r="R129" s="4"/>
    </row>
    <row r="130" spans="3:18" s="3" customFormat="1" x14ac:dyDescent="0.25">
      <c r="C130" s="4"/>
      <c r="D130" s="4"/>
      <c r="E130" s="4"/>
      <c r="G130" s="4"/>
      <c r="I130" s="16"/>
      <c r="J130" s="16"/>
      <c r="K130" s="17"/>
      <c r="L130" s="16"/>
      <c r="M130" s="4"/>
      <c r="N130" s="21"/>
      <c r="R130" s="4"/>
    </row>
    <row r="131" spans="3:18" s="3" customFormat="1" x14ac:dyDescent="0.25">
      <c r="C131" s="4"/>
      <c r="D131" s="4"/>
      <c r="E131" s="4"/>
      <c r="G131" s="4"/>
      <c r="I131" s="16"/>
      <c r="J131" s="16"/>
      <c r="K131" s="17"/>
      <c r="L131" s="16"/>
      <c r="M131" s="4"/>
      <c r="N131" s="21"/>
      <c r="R131" s="4"/>
    </row>
    <row r="132" spans="3:18" s="3" customFormat="1" x14ac:dyDescent="0.25">
      <c r="C132" s="4"/>
      <c r="D132" s="4"/>
      <c r="E132" s="4"/>
      <c r="G132" s="4"/>
      <c r="I132" s="16"/>
      <c r="J132" s="16"/>
      <c r="K132" s="17"/>
      <c r="L132" s="16"/>
      <c r="M132" s="4"/>
      <c r="N132" s="21"/>
      <c r="R132" s="4"/>
    </row>
    <row r="133" spans="3:18" s="3" customFormat="1" x14ac:dyDescent="0.25">
      <c r="C133" s="4"/>
      <c r="D133" s="4"/>
      <c r="E133" s="4"/>
      <c r="G133" s="4"/>
      <c r="I133" s="16"/>
      <c r="J133" s="16"/>
      <c r="K133" s="17"/>
      <c r="L133" s="16"/>
      <c r="M133" s="4"/>
      <c r="N133" s="21"/>
      <c r="R133" s="4"/>
    </row>
    <row r="134" spans="3:18" s="3" customFormat="1" x14ac:dyDescent="0.25">
      <c r="C134" s="4"/>
      <c r="D134" s="4"/>
      <c r="E134" s="4"/>
      <c r="G134" s="4"/>
      <c r="I134" s="16"/>
      <c r="J134" s="16"/>
      <c r="K134" s="17"/>
      <c r="L134" s="16"/>
      <c r="M134" s="4"/>
      <c r="N134" s="21"/>
      <c r="R134" s="4"/>
    </row>
    <row r="135" spans="3:18" s="3" customFormat="1" x14ac:dyDescent="0.25">
      <c r="C135" s="4"/>
      <c r="D135" s="4"/>
      <c r="E135" s="4"/>
      <c r="G135" s="4"/>
      <c r="I135" s="16"/>
      <c r="J135" s="16"/>
      <c r="K135" s="17"/>
      <c r="L135" s="16"/>
      <c r="M135" s="4"/>
      <c r="N135" s="21"/>
      <c r="R135" s="4"/>
    </row>
    <row r="136" spans="3:18" s="3" customFormat="1" x14ac:dyDescent="0.25">
      <c r="C136" s="4"/>
      <c r="D136" s="4"/>
      <c r="E136" s="4"/>
      <c r="G136" s="4"/>
      <c r="I136" s="16"/>
      <c r="J136" s="16"/>
      <c r="K136" s="17"/>
      <c r="L136" s="16"/>
      <c r="M136" s="4"/>
      <c r="N136" s="21"/>
      <c r="R136" s="4"/>
    </row>
    <row r="137" spans="3:18" s="3" customFormat="1" x14ac:dyDescent="0.25">
      <c r="C137" s="4"/>
      <c r="D137" s="4"/>
      <c r="E137" s="4"/>
      <c r="G137" s="4"/>
      <c r="I137" s="16"/>
      <c r="J137" s="16"/>
      <c r="K137" s="17"/>
      <c r="L137" s="16"/>
      <c r="M137" s="4"/>
      <c r="N137" s="21"/>
      <c r="R137" s="4"/>
    </row>
    <row r="138" spans="3:18" s="3" customFormat="1" x14ac:dyDescent="0.25">
      <c r="C138" s="4"/>
      <c r="D138" s="4"/>
      <c r="E138" s="4"/>
      <c r="G138" s="4"/>
      <c r="I138" s="16"/>
      <c r="J138" s="16"/>
      <c r="K138" s="17"/>
      <c r="L138" s="16"/>
      <c r="M138" s="4"/>
      <c r="N138" s="21"/>
      <c r="R138" s="4"/>
    </row>
    <row r="139" spans="3:18" s="3" customFormat="1" x14ac:dyDescent="0.25">
      <c r="C139" s="4"/>
      <c r="D139" s="4"/>
      <c r="E139" s="4"/>
      <c r="G139" s="4"/>
      <c r="I139" s="16"/>
      <c r="J139" s="16"/>
      <c r="K139" s="17"/>
      <c r="L139" s="16"/>
      <c r="M139" s="4"/>
      <c r="N139" s="21"/>
      <c r="R139" s="4"/>
    </row>
    <row r="140" spans="3:18" s="3" customFormat="1" x14ac:dyDescent="0.25">
      <c r="C140" s="4"/>
      <c r="D140" s="4"/>
      <c r="E140" s="4"/>
      <c r="G140" s="4"/>
      <c r="I140" s="16"/>
      <c r="J140" s="16"/>
      <c r="K140" s="17"/>
      <c r="L140" s="16"/>
      <c r="M140" s="4"/>
      <c r="N140" s="21"/>
      <c r="R140" s="4"/>
    </row>
    <row r="141" spans="3:18" s="3" customFormat="1" x14ac:dyDescent="0.25">
      <c r="C141" s="4"/>
      <c r="D141" s="4"/>
      <c r="E141" s="4"/>
      <c r="G141" s="4"/>
      <c r="I141" s="16"/>
      <c r="J141" s="16"/>
      <c r="K141" s="17"/>
      <c r="L141" s="16"/>
      <c r="M141" s="4"/>
      <c r="N141" s="21"/>
      <c r="R141" s="4"/>
    </row>
    <row r="142" spans="3:18" s="3" customFormat="1" x14ac:dyDescent="0.25">
      <c r="C142" s="4"/>
      <c r="D142" s="4"/>
      <c r="E142" s="4"/>
      <c r="G142" s="4"/>
      <c r="I142" s="16"/>
      <c r="J142" s="16"/>
      <c r="K142" s="17"/>
      <c r="L142" s="16"/>
      <c r="M142" s="4"/>
      <c r="N142" s="21"/>
      <c r="R142" s="4"/>
    </row>
    <row r="143" spans="3:18" s="3" customFormat="1" x14ac:dyDescent="0.25">
      <c r="C143" s="4"/>
      <c r="D143" s="4"/>
      <c r="E143" s="4"/>
      <c r="G143" s="4"/>
      <c r="I143" s="16"/>
      <c r="J143" s="16"/>
      <c r="K143" s="17"/>
      <c r="L143" s="16"/>
      <c r="M143" s="4"/>
      <c r="N143" s="21"/>
      <c r="R143" s="4"/>
    </row>
    <row r="144" spans="3:18" s="3" customFormat="1" x14ac:dyDescent="0.25">
      <c r="C144" s="4"/>
      <c r="D144" s="4"/>
      <c r="E144" s="4"/>
      <c r="G144" s="4"/>
      <c r="I144" s="16"/>
      <c r="J144" s="16"/>
      <c r="K144" s="17"/>
      <c r="L144" s="16"/>
      <c r="M144" s="4"/>
      <c r="N144" s="21"/>
      <c r="R144" s="4"/>
    </row>
    <row r="145" spans="3:18" s="3" customFormat="1" x14ac:dyDescent="0.25">
      <c r="C145" s="4"/>
      <c r="D145" s="4"/>
      <c r="E145" s="4"/>
      <c r="G145" s="4"/>
      <c r="I145" s="16"/>
      <c r="J145" s="16"/>
      <c r="K145" s="17"/>
      <c r="L145" s="16"/>
      <c r="M145" s="4"/>
      <c r="N145" s="21"/>
      <c r="R145" s="4"/>
    </row>
    <row r="146" spans="3:18" s="3" customFormat="1" x14ac:dyDescent="0.25">
      <c r="C146" s="4"/>
      <c r="D146" s="4"/>
      <c r="E146" s="4"/>
      <c r="G146" s="4"/>
      <c r="I146" s="16"/>
      <c r="J146" s="16"/>
      <c r="K146" s="17"/>
      <c r="L146" s="16"/>
      <c r="M146" s="4"/>
      <c r="N146" s="21"/>
      <c r="R146" s="4"/>
    </row>
    <row r="147" spans="3:18" s="3" customFormat="1" x14ac:dyDescent="0.25">
      <c r="C147" s="4"/>
      <c r="D147" s="4"/>
      <c r="E147" s="4"/>
      <c r="G147" s="4"/>
      <c r="I147" s="16"/>
      <c r="J147" s="16"/>
      <c r="K147" s="17"/>
      <c r="L147" s="16"/>
      <c r="M147" s="4"/>
      <c r="N147" s="21"/>
      <c r="R147" s="4"/>
    </row>
    <row r="148" spans="3:18" s="3" customFormat="1" x14ac:dyDescent="0.25">
      <c r="C148" s="4"/>
      <c r="D148" s="4"/>
      <c r="E148" s="4"/>
      <c r="G148" s="4"/>
      <c r="I148" s="16"/>
      <c r="J148" s="16"/>
      <c r="K148" s="17"/>
      <c r="L148" s="16"/>
      <c r="M148" s="4"/>
      <c r="N148" s="21"/>
      <c r="R148" s="4"/>
    </row>
    <row r="149" spans="3:18" s="3" customFormat="1" x14ac:dyDescent="0.25">
      <c r="C149" s="4"/>
      <c r="D149" s="4"/>
      <c r="E149" s="4"/>
      <c r="G149" s="4"/>
      <c r="I149" s="16"/>
      <c r="J149" s="16"/>
      <c r="K149" s="17"/>
      <c r="L149" s="16"/>
      <c r="M149" s="4"/>
      <c r="N149" s="21"/>
      <c r="R149" s="4"/>
    </row>
    <row r="150" spans="3:18" s="3" customFormat="1" x14ac:dyDescent="0.25">
      <c r="C150" s="4"/>
      <c r="D150" s="4"/>
      <c r="E150" s="4"/>
      <c r="G150" s="4"/>
      <c r="I150" s="16"/>
      <c r="J150" s="16"/>
      <c r="K150" s="17"/>
      <c r="L150" s="16"/>
      <c r="M150" s="4"/>
      <c r="N150" s="21"/>
      <c r="R150" s="4"/>
    </row>
    <row r="151" spans="3:18" s="3" customFormat="1" x14ac:dyDescent="0.25">
      <c r="C151" s="4"/>
      <c r="D151" s="4"/>
      <c r="E151" s="4"/>
      <c r="G151" s="4"/>
      <c r="I151" s="16"/>
      <c r="J151" s="16"/>
      <c r="K151" s="17"/>
      <c r="L151" s="16"/>
      <c r="M151" s="4"/>
      <c r="N151" s="21"/>
      <c r="R151" s="4"/>
    </row>
    <row r="152" spans="3:18" s="3" customFormat="1" x14ac:dyDescent="0.25">
      <c r="C152" s="4"/>
      <c r="D152" s="4"/>
      <c r="E152" s="4"/>
      <c r="G152" s="4"/>
      <c r="I152" s="16"/>
      <c r="J152" s="16"/>
      <c r="K152" s="17"/>
      <c r="L152" s="16"/>
      <c r="M152" s="4"/>
      <c r="N152" s="21"/>
      <c r="R152" s="4"/>
    </row>
    <row r="153" spans="3:18" s="3" customFormat="1" x14ac:dyDescent="0.25">
      <c r="C153" s="4"/>
      <c r="D153" s="4"/>
      <c r="E153" s="4"/>
      <c r="G153" s="4"/>
      <c r="I153" s="16"/>
      <c r="J153" s="16"/>
      <c r="K153" s="17"/>
      <c r="L153" s="16"/>
      <c r="M153" s="4"/>
      <c r="N153" s="21"/>
      <c r="R153" s="4"/>
    </row>
    <row r="154" spans="3:18" s="3" customFormat="1" x14ac:dyDescent="0.25">
      <c r="C154" s="4"/>
      <c r="D154" s="4"/>
      <c r="E154" s="4"/>
      <c r="G154" s="4"/>
      <c r="I154" s="16"/>
      <c r="J154" s="16"/>
      <c r="K154" s="17"/>
      <c r="L154" s="16"/>
      <c r="M154" s="4"/>
      <c r="N154" s="21"/>
      <c r="R154" s="4"/>
    </row>
    <row r="155" spans="3:18" s="3" customFormat="1" x14ac:dyDescent="0.25">
      <c r="C155" s="4"/>
      <c r="D155" s="4"/>
      <c r="E155" s="4"/>
      <c r="G155" s="4"/>
      <c r="I155" s="16"/>
      <c r="J155" s="16"/>
      <c r="K155" s="17"/>
      <c r="L155" s="16"/>
      <c r="M155" s="4"/>
      <c r="N155" s="21"/>
      <c r="R155" s="4"/>
    </row>
    <row r="156" spans="3:18" s="3" customFormat="1" x14ac:dyDescent="0.25">
      <c r="C156" s="4"/>
      <c r="D156" s="4"/>
      <c r="E156" s="4"/>
      <c r="G156" s="4"/>
      <c r="I156" s="16"/>
      <c r="J156" s="16"/>
      <c r="K156" s="17"/>
      <c r="L156" s="16"/>
      <c r="M156" s="4"/>
      <c r="N156" s="21"/>
      <c r="R156" s="4"/>
    </row>
    <row r="157" spans="3:18" s="3" customFormat="1" x14ac:dyDescent="0.25">
      <c r="C157" s="4"/>
      <c r="D157" s="4"/>
      <c r="E157" s="4"/>
      <c r="G157" s="4"/>
      <c r="I157" s="16"/>
      <c r="J157" s="16"/>
      <c r="K157" s="17"/>
      <c r="L157" s="16"/>
      <c r="M157" s="4"/>
      <c r="N157" s="21"/>
      <c r="R157" s="4"/>
    </row>
    <row r="158" spans="3:18" s="3" customFormat="1" x14ac:dyDescent="0.25">
      <c r="C158" s="4"/>
      <c r="D158" s="4"/>
      <c r="E158" s="4"/>
      <c r="G158" s="4"/>
      <c r="I158" s="16"/>
      <c r="J158" s="16"/>
      <c r="K158" s="17"/>
      <c r="L158" s="16"/>
      <c r="M158" s="4"/>
      <c r="N158" s="21"/>
      <c r="R158" s="4"/>
    </row>
    <row r="159" spans="3:18" s="3" customFormat="1" x14ac:dyDescent="0.25">
      <c r="C159" s="4"/>
      <c r="D159" s="4"/>
      <c r="E159" s="4"/>
      <c r="G159" s="4"/>
      <c r="I159" s="16"/>
      <c r="J159" s="16"/>
      <c r="K159" s="17"/>
      <c r="L159" s="16"/>
      <c r="M159" s="4"/>
      <c r="N159" s="21"/>
      <c r="R159" s="4"/>
    </row>
    <row r="160" spans="3:18" s="3" customFormat="1" x14ac:dyDescent="0.25">
      <c r="C160" s="4"/>
      <c r="D160" s="4"/>
      <c r="E160" s="4"/>
      <c r="G160" s="4"/>
      <c r="I160" s="16"/>
      <c r="J160" s="16"/>
      <c r="K160" s="17"/>
      <c r="L160" s="16"/>
      <c r="M160" s="4"/>
      <c r="N160" s="21"/>
      <c r="R160" s="4"/>
    </row>
    <row r="161" spans="3:18" s="3" customFormat="1" x14ac:dyDescent="0.25">
      <c r="C161" s="4"/>
      <c r="D161" s="4"/>
      <c r="E161" s="4"/>
      <c r="G161" s="4"/>
      <c r="I161" s="16"/>
      <c r="J161" s="16"/>
      <c r="K161" s="17"/>
      <c r="L161" s="16"/>
      <c r="M161" s="4"/>
      <c r="N161" s="21"/>
      <c r="R161" s="4"/>
    </row>
    <row r="162" spans="3:18" s="3" customFormat="1" x14ac:dyDescent="0.25">
      <c r="C162" s="4"/>
      <c r="D162" s="4"/>
      <c r="E162" s="4"/>
      <c r="G162" s="4"/>
      <c r="I162" s="16"/>
      <c r="J162" s="16"/>
      <c r="K162" s="17"/>
      <c r="L162" s="16"/>
      <c r="M162" s="4"/>
      <c r="N162" s="21"/>
      <c r="R162" s="4"/>
    </row>
    <row r="163" spans="3:18" s="3" customFormat="1" x14ac:dyDescent="0.25">
      <c r="C163" s="4"/>
      <c r="D163" s="4"/>
      <c r="E163" s="4"/>
      <c r="G163" s="4"/>
      <c r="I163" s="16"/>
      <c r="J163" s="16"/>
      <c r="K163" s="17"/>
      <c r="L163" s="16"/>
      <c r="M163" s="4"/>
      <c r="N163" s="21"/>
      <c r="R163" s="4"/>
    </row>
    <row r="164" spans="3:18" s="3" customFormat="1" x14ac:dyDescent="0.25">
      <c r="C164" s="4"/>
      <c r="D164" s="4"/>
      <c r="E164" s="4"/>
      <c r="G164" s="4"/>
      <c r="I164" s="16"/>
      <c r="J164" s="16"/>
      <c r="K164" s="17"/>
      <c r="L164" s="16"/>
      <c r="M164" s="4"/>
      <c r="N164" s="21"/>
      <c r="R164" s="4"/>
    </row>
    <row r="165" spans="3:18" s="3" customFormat="1" x14ac:dyDescent="0.25">
      <c r="C165" s="4"/>
      <c r="D165" s="4"/>
      <c r="E165" s="4"/>
      <c r="G165" s="4"/>
      <c r="I165" s="16"/>
      <c r="J165" s="16"/>
      <c r="K165" s="17"/>
      <c r="L165" s="16"/>
      <c r="M165" s="4"/>
      <c r="N165" s="21"/>
      <c r="R165" s="4"/>
    </row>
    <row r="166" spans="3:18" s="3" customFormat="1" x14ac:dyDescent="0.25">
      <c r="C166" s="4"/>
      <c r="D166" s="4"/>
      <c r="E166" s="4"/>
      <c r="G166" s="4"/>
      <c r="I166" s="16"/>
      <c r="J166" s="16"/>
      <c r="K166" s="17"/>
      <c r="L166" s="16"/>
      <c r="M166" s="4"/>
      <c r="N166" s="21"/>
      <c r="R166" s="4"/>
    </row>
    <row r="167" spans="3:18" s="3" customFormat="1" x14ac:dyDescent="0.25">
      <c r="C167" s="4"/>
      <c r="D167" s="4"/>
      <c r="E167" s="4"/>
      <c r="G167" s="4"/>
      <c r="I167" s="16"/>
      <c r="J167" s="16"/>
      <c r="K167" s="17"/>
      <c r="L167" s="16"/>
      <c r="M167" s="4"/>
      <c r="N167" s="21"/>
      <c r="R167" s="4"/>
    </row>
    <row r="168" spans="3:18" s="3" customFormat="1" x14ac:dyDescent="0.25">
      <c r="C168" s="4"/>
      <c r="D168" s="4"/>
      <c r="E168" s="4"/>
      <c r="G168" s="4"/>
      <c r="I168" s="16"/>
      <c r="J168" s="16"/>
      <c r="K168" s="17"/>
      <c r="L168" s="16"/>
      <c r="M168" s="4"/>
      <c r="N168" s="21"/>
      <c r="R168" s="4"/>
    </row>
    <row r="169" spans="3:18" s="3" customFormat="1" x14ac:dyDescent="0.25">
      <c r="C169" s="4"/>
      <c r="D169" s="4"/>
      <c r="E169" s="4"/>
      <c r="G169" s="4"/>
      <c r="I169" s="16"/>
      <c r="J169" s="16"/>
      <c r="K169" s="17"/>
      <c r="L169" s="16"/>
      <c r="M169" s="4"/>
      <c r="N169" s="21"/>
      <c r="R169" s="4"/>
    </row>
    <row r="170" spans="3:18" s="3" customFormat="1" x14ac:dyDescent="0.25">
      <c r="C170" s="4"/>
      <c r="D170" s="4"/>
      <c r="E170" s="4"/>
      <c r="G170" s="4"/>
      <c r="I170" s="16"/>
      <c r="J170" s="16"/>
      <c r="K170" s="17"/>
      <c r="L170" s="16"/>
      <c r="M170" s="4"/>
      <c r="N170" s="21"/>
      <c r="R170" s="4"/>
    </row>
    <row r="171" spans="3:18" s="3" customFormat="1" x14ac:dyDescent="0.25">
      <c r="C171" s="4"/>
      <c r="D171" s="4"/>
      <c r="E171" s="4"/>
      <c r="G171" s="4"/>
      <c r="I171" s="16"/>
      <c r="J171" s="16"/>
      <c r="K171" s="17"/>
      <c r="L171" s="16"/>
      <c r="M171" s="4"/>
      <c r="N171" s="21"/>
      <c r="R171" s="4"/>
    </row>
    <row r="172" spans="3:18" s="3" customFormat="1" x14ac:dyDescent="0.25">
      <c r="C172" s="4"/>
      <c r="D172" s="4"/>
      <c r="E172" s="4"/>
      <c r="G172" s="4"/>
      <c r="I172" s="16"/>
      <c r="J172" s="16"/>
      <c r="K172" s="17"/>
      <c r="L172" s="16"/>
      <c r="M172" s="4"/>
      <c r="N172" s="21"/>
      <c r="R172" s="4"/>
    </row>
    <row r="173" spans="3:18" s="3" customFormat="1" x14ac:dyDescent="0.25">
      <c r="C173" s="4"/>
      <c r="D173" s="4"/>
      <c r="E173" s="4"/>
      <c r="G173" s="4"/>
      <c r="I173" s="16"/>
      <c r="J173" s="16"/>
      <c r="K173" s="17"/>
      <c r="L173" s="16"/>
      <c r="M173" s="4"/>
      <c r="N173" s="21"/>
      <c r="R173" s="4"/>
    </row>
    <row r="174" spans="3:18" s="3" customFormat="1" x14ac:dyDescent="0.25">
      <c r="C174" s="4"/>
      <c r="D174" s="4"/>
      <c r="E174" s="4"/>
      <c r="G174" s="4"/>
      <c r="I174" s="16"/>
      <c r="J174" s="16"/>
      <c r="K174" s="17"/>
      <c r="L174" s="16"/>
      <c r="M174" s="4"/>
      <c r="N174" s="21"/>
      <c r="R174" s="4"/>
    </row>
    <row r="175" spans="3:18" s="3" customFormat="1" x14ac:dyDescent="0.25">
      <c r="C175" s="4"/>
      <c r="D175" s="4"/>
      <c r="E175" s="4"/>
      <c r="G175" s="4"/>
      <c r="I175" s="16"/>
      <c r="J175" s="16"/>
      <c r="K175" s="17"/>
      <c r="L175" s="16"/>
      <c r="M175" s="4"/>
      <c r="N175" s="21"/>
      <c r="R175" s="4"/>
    </row>
    <row r="176" spans="3:18" s="3" customFormat="1" x14ac:dyDescent="0.25">
      <c r="C176" s="4"/>
      <c r="D176" s="4"/>
      <c r="E176" s="4"/>
      <c r="G176" s="4"/>
      <c r="I176" s="16"/>
      <c r="J176" s="16"/>
      <c r="K176" s="17"/>
      <c r="L176" s="16"/>
      <c r="M176" s="4"/>
      <c r="N176" s="21"/>
      <c r="R176" s="4"/>
    </row>
    <row r="177" spans="3:18" s="3" customFormat="1" x14ac:dyDescent="0.25">
      <c r="C177" s="4"/>
      <c r="D177" s="4"/>
      <c r="E177" s="4"/>
      <c r="G177" s="4"/>
      <c r="I177" s="16"/>
      <c r="J177" s="16"/>
      <c r="K177" s="17"/>
      <c r="L177" s="16"/>
      <c r="M177" s="4"/>
      <c r="N177" s="21"/>
      <c r="R177" s="4"/>
    </row>
    <row r="178" spans="3:18" s="3" customFormat="1" x14ac:dyDescent="0.25">
      <c r="C178" s="4"/>
      <c r="D178" s="4"/>
      <c r="E178" s="4"/>
      <c r="G178" s="4"/>
      <c r="I178" s="16"/>
      <c r="J178" s="16"/>
      <c r="K178" s="17"/>
      <c r="L178" s="16"/>
      <c r="M178" s="4"/>
      <c r="N178" s="21"/>
      <c r="R178" s="4"/>
    </row>
    <row r="179" spans="3:18" s="3" customFormat="1" x14ac:dyDescent="0.25">
      <c r="C179" s="4"/>
      <c r="D179" s="4"/>
      <c r="E179" s="4"/>
      <c r="G179" s="4"/>
      <c r="I179" s="16"/>
      <c r="J179" s="16"/>
      <c r="K179" s="17"/>
      <c r="L179" s="16"/>
      <c r="M179" s="4"/>
      <c r="N179" s="21"/>
      <c r="R179" s="4"/>
    </row>
    <row r="180" spans="3:18" s="3" customFormat="1" x14ac:dyDescent="0.25">
      <c r="C180" s="4"/>
      <c r="D180" s="4"/>
      <c r="E180" s="4"/>
      <c r="G180" s="4"/>
      <c r="I180" s="16"/>
      <c r="J180" s="16"/>
      <c r="K180" s="17"/>
      <c r="L180" s="16"/>
      <c r="M180" s="4"/>
      <c r="N180" s="21"/>
      <c r="R180" s="4"/>
    </row>
    <row r="181" spans="3:18" s="3" customFormat="1" x14ac:dyDescent="0.25">
      <c r="C181" s="4"/>
      <c r="D181" s="4"/>
      <c r="E181" s="4"/>
      <c r="G181" s="4"/>
      <c r="I181" s="16"/>
      <c r="J181" s="16"/>
      <c r="K181" s="17"/>
      <c r="L181" s="16"/>
      <c r="M181" s="4"/>
      <c r="N181" s="21"/>
      <c r="R181" s="4"/>
    </row>
    <row r="182" spans="3:18" s="3" customFormat="1" x14ac:dyDescent="0.25">
      <c r="C182" s="4"/>
      <c r="D182" s="4"/>
      <c r="E182" s="4"/>
      <c r="G182" s="4"/>
      <c r="I182" s="16"/>
      <c r="J182" s="16"/>
      <c r="K182" s="17"/>
      <c r="L182" s="16"/>
      <c r="M182" s="4"/>
      <c r="N182" s="21"/>
      <c r="R182" s="4"/>
    </row>
    <row r="183" spans="3:18" s="3" customFormat="1" x14ac:dyDescent="0.25">
      <c r="C183" s="4"/>
      <c r="D183" s="4"/>
      <c r="E183" s="4"/>
      <c r="G183" s="4"/>
      <c r="I183" s="16"/>
      <c r="J183" s="16"/>
      <c r="K183" s="17"/>
      <c r="L183" s="16"/>
      <c r="M183" s="4"/>
      <c r="N183" s="21"/>
      <c r="R183" s="4"/>
    </row>
  </sheetData>
  <autoFilter ref="C3:S55">
    <filterColumn colId="1" showButton="0"/>
    <filterColumn colId="2" showButton="0"/>
    <filterColumn colId="5">
      <filters>
        <filter val="LUIS ENRIQUE HERNANDEZ PINEDA"/>
        <filter val="LUIS FERNANDO HERNANDEZ LEMUS"/>
      </filters>
    </filterColumn>
    <filterColumn colId="12" showButton="0"/>
    <filterColumn colId="13" showButton="0"/>
  </autoFilter>
  <mergeCells count="16">
    <mergeCell ref="D62:E62"/>
    <mergeCell ref="G62:H62"/>
    <mergeCell ref="I62:J62"/>
    <mergeCell ref="C60:E60"/>
    <mergeCell ref="G60:J60"/>
    <mergeCell ref="D61:E61"/>
    <mergeCell ref="G61:H61"/>
    <mergeCell ref="I61:J61"/>
    <mergeCell ref="C55:M55"/>
    <mergeCell ref="O55:S55"/>
    <mergeCell ref="C59:E59"/>
    <mergeCell ref="G59:J59"/>
    <mergeCell ref="C1:S1"/>
    <mergeCell ref="C2:S2"/>
    <mergeCell ref="D3:F3"/>
    <mergeCell ref="O3:Q3"/>
  </mergeCells>
  <conditionalFormatting sqref="R56:R1048576 R1:R4">
    <cfRule type="duplicateValues" dxfId="10" priority="22"/>
  </conditionalFormatting>
  <conditionalFormatting sqref="R5">
    <cfRule type="duplicateValues" dxfId="9" priority="19"/>
  </conditionalFormatting>
  <conditionalFormatting sqref="R7">
    <cfRule type="duplicateValues" dxfId="8" priority="18"/>
  </conditionalFormatting>
  <conditionalFormatting sqref="R8">
    <cfRule type="duplicateValues" dxfId="7" priority="17"/>
  </conditionalFormatting>
  <conditionalFormatting sqref="R23 R9:R10 R12:R15">
    <cfRule type="duplicateValues" dxfId="6" priority="16"/>
  </conditionalFormatting>
  <conditionalFormatting sqref="R22">
    <cfRule type="duplicateValues" dxfId="5" priority="14"/>
  </conditionalFormatting>
  <conditionalFormatting sqref="R11">
    <cfRule type="duplicateValues" dxfId="4" priority="5"/>
  </conditionalFormatting>
  <conditionalFormatting sqref="R16:R21 R24:R26">
    <cfRule type="duplicateValues" dxfId="3" priority="32"/>
  </conditionalFormatting>
  <conditionalFormatting sqref="R6">
    <cfRule type="duplicateValues" dxfId="2" priority="3"/>
  </conditionalFormatting>
  <conditionalFormatting sqref="R27:R50 R52:R54">
    <cfRule type="duplicateValues" dxfId="1" priority="42"/>
  </conditionalFormatting>
  <conditionalFormatting sqref="R51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3"/>
  <sheetViews>
    <sheetView showGridLines="0" zoomScale="86" zoomScaleNormal="86" workbookViewId="0">
      <selection activeCell="A5" sqref="A5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9.140625" customWidth="1"/>
    <col min="5" max="6" width="5.42578125" customWidth="1"/>
    <col min="7" max="7" width="5.85546875" customWidth="1"/>
    <col min="8" max="8" width="6.5703125" customWidth="1"/>
    <col min="9" max="9" width="5.140625" customWidth="1"/>
    <col min="10" max="10" width="6.42578125" customWidth="1"/>
    <col min="11" max="11" width="11.7109375" customWidth="1"/>
    <col min="12" max="12" width="13.140625" customWidth="1"/>
    <col min="13" max="13" width="33" customWidth="1"/>
    <col min="14" max="14" width="22" customWidth="1"/>
    <col min="15" max="15" width="13.140625" customWidth="1"/>
    <col min="16" max="16" width="17.7109375" customWidth="1"/>
    <col min="17" max="17" width="13.7109375" customWidth="1"/>
    <col min="18" max="18" width="16.85546875" customWidth="1"/>
    <col min="19" max="19" width="18" customWidth="1"/>
    <col min="20" max="20" width="19.28515625" customWidth="1"/>
    <col min="21" max="21" width="5" customWidth="1"/>
    <col min="22" max="22" width="5.85546875" customWidth="1"/>
    <col min="23" max="23" width="6" customWidth="1"/>
    <col min="24" max="24" width="13.7109375" customWidth="1"/>
    <col min="25" max="25" width="89.85546875" customWidth="1"/>
  </cols>
  <sheetData>
    <row r="2" spans="1:25" s="1" customFormat="1" ht="28.5" customHeight="1" x14ac:dyDescent="0.3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99"/>
      <c r="W2" s="99"/>
      <c r="X2" s="99"/>
      <c r="Y2" s="99"/>
    </row>
    <row r="3" spans="1:25" s="1" customFormat="1" ht="23.25" x14ac:dyDescent="0.35">
      <c r="A3" s="84" t="s">
        <v>25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  <c r="V3" s="85"/>
      <c r="W3" s="85"/>
      <c r="X3" s="85"/>
      <c r="Y3" s="85"/>
    </row>
    <row r="4" spans="1:25" s="1" customFormat="1" ht="24" thickBot="1" x14ac:dyDescent="0.4">
      <c r="A4" s="84" t="s">
        <v>44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85"/>
      <c r="W4" s="85"/>
      <c r="X4" s="85"/>
      <c r="Y4" s="85"/>
    </row>
    <row r="5" spans="1:25" ht="67.5" customHeight="1" thickBot="1" x14ac:dyDescent="0.3">
      <c r="C5" s="15" t="s">
        <v>2</v>
      </c>
      <c r="D5" s="31" t="s">
        <v>32</v>
      </c>
      <c r="E5" s="101" t="s">
        <v>33</v>
      </c>
      <c r="F5" s="102"/>
      <c r="G5" s="103"/>
      <c r="H5" s="100" t="s">
        <v>3</v>
      </c>
      <c r="I5" s="100"/>
      <c r="J5" s="100"/>
      <c r="K5" s="30" t="s">
        <v>26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25" t="s">
        <v>29</v>
      </c>
      <c r="S5" s="30" t="s">
        <v>11</v>
      </c>
      <c r="T5" s="26" t="s">
        <v>30</v>
      </c>
      <c r="U5" s="100" t="s">
        <v>12</v>
      </c>
      <c r="V5" s="100"/>
      <c r="W5" s="100"/>
      <c r="X5" s="30" t="s">
        <v>13</v>
      </c>
      <c r="Y5" s="32" t="s">
        <v>14</v>
      </c>
    </row>
    <row r="6" spans="1:25" ht="15.75" thickBot="1" x14ac:dyDescent="0.3">
      <c r="C6" s="33"/>
      <c r="D6" s="34"/>
      <c r="E6" s="34" t="s">
        <v>18</v>
      </c>
      <c r="F6" s="34" t="s">
        <v>16</v>
      </c>
      <c r="G6" s="34" t="s">
        <v>17</v>
      </c>
      <c r="H6" s="34" t="s">
        <v>18</v>
      </c>
      <c r="I6" s="34" t="s">
        <v>16</v>
      </c>
      <c r="J6" s="34" t="s">
        <v>17</v>
      </c>
      <c r="K6" s="35"/>
      <c r="L6" s="34" t="s">
        <v>20</v>
      </c>
      <c r="M6" s="34" t="s">
        <v>20</v>
      </c>
      <c r="N6" s="34" t="s">
        <v>21</v>
      </c>
      <c r="O6" s="34" t="s">
        <v>21</v>
      </c>
      <c r="P6" s="34" t="s">
        <v>21</v>
      </c>
      <c r="Q6" s="34"/>
      <c r="R6" s="34"/>
      <c r="S6" s="34" t="s">
        <v>22</v>
      </c>
      <c r="T6" s="34"/>
      <c r="U6" s="34" t="s">
        <v>18</v>
      </c>
      <c r="V6" s="34" t="s">
        <v>16</v>
      </c>
      <c r="W6" s="34" t="s">
        <v>17</v>
      </c>
      <c r="X6" s="34" t="s">
        <v>15</v>
      </c>
      <c r="Y6" s="36" t="s">
        <v>21</v>
      </c>
    </row>
    <row r="7" spans="1:25" ht="29.25" customHeight="1" thickBot="1" x14ac:dyDescent="0.3">
      <c r="C7" s="106" t="s">
        <v>35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s="3" customFormat="1" ht="21.75" thickBot="1" x14ac:dyDescent="0.4">
      <c r="C8" s="104" t="s">
        <v>34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37">
        <v>0</v>
      </c>
      <c r="S8" s="37">
        <f>SUM(S7:S7)</f>
        <v>0</v>
      </c>
      <c r="T8" s="38">
        <f>SUM(T7:T7)</f>
        <v>0</v>
      </c>
      <c r="U8" s="95"/>
      <c r="V8" s="96"/>
      <c r="W8" s="96"/>
      <c r="X8" s="96"/>
      <c r="Y8" s="97"/>
    </row>
    <row r="23" spans="20:20" x14ac:dyDescent="0.25">
      <c r="T23" t="s">
        <v>27</v>
      </c>
    </row>
  </sheetData>
  <mergeCells count="9">
    <mergeCell ref="U8:Y8"/>
    <mergeCell ref="A2:Y2"/>
    <mergeCell ref="A3:Y3"/>
    <mergeCell ref="A4:Y4"/>
    <mergeCell ref="H5:J5"/>
    <mergeCell ref="U5:W5"/>
    <mergeCell ref="E5:G5"/>
    <mergeCell ref="C8:Q8"/>
    <mergeCell ref="C7:Y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 Int. Octubre 2021</vt:lpstr>
      <vt:lpstr>Viaticos Ext. Agosto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Ivone Garcia Paredes</cp:lastModifiedBy>
  <cp:lastPrinted>2018-08-14T21:25:30Z</cp:lastPrinted>
  <dcterms:created xsi:type="dcterms:W3CDTF">2018-03-12T16:55:16Z</dcterms:created>
  <dcterms:modified xsi:type="dcterms:W3CDTF">2021-11-17T14:40:28Z</dcterms:modified>
</cp:coreProperties>
</file>