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garcia\Documents\ARTICULO 10, NUMERALES\Numeral 12 - Viaticos nacionales e internacionales\2020\INTERIOR\EXCEL\"/>
    </mc:Choice>
  </mc:AlternateContent>
  <bookViews>
    <workbookView xWindow="0" yWindow="0" windowWidth="19200" windowHeight="11595"/>
  </bookViews>
  <sheets>
    <sheet name="Viaticos Int. Septiembre 2020" sheetId="5" r:id="rId1"/>
  </sheets>
  <definedNames>
    <definedName name="_xlnm.Print_Area" localSheetId="0">'Viaticos Int. Septiembre 2020'!$A$1:$W$49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49" i="5" l="1"/>
  <c r="C7" i="5" l="1"/>
  <c r="C8" i="5" s="1"/>
  <c r="C9" i="5" s="1"/>
  <c r="C10" i="5" s="1"/>
  <c r="C11" i="5" s="1"/>
  <c r="C12" i="5" s="1"/>
  <c r="C13" i="5" s="1"/>
  <c r="C14" i="5" s="1"/>
  <c r="C15" i="5" s="1"/>
  <c r="C16" i="5" s="1"/>
  <c r="C17" i="5" s="1"/>
  <c r="C18" i="5" s="1"/>
  <c r="C19" i="5" s="1"/>
  <c r="C21" i="5" l="1"/>
  <c r="C20" i="5"/>
  <c r="C22" i="5" s="1"/>
  <c r="C23" i="5" s="1"/>
  <c r="C24" i="5" s="1"/>
  <c r="C25" i="5" s="1"/>
  <c r="C26" i="5" s="1"/>
  <c r="C27" i="5" s="1"/>
  <c r="C28" i="5" s="1"/>
  <c r="C29" i="5" s="1"/>
  <c r="C30" i="5" s="1"/>
  <c r="C31" i="5" s="1"/>
  <c r="C32" i="5" s="1"/>
  <c r="C33" i="5" s="1"/>
  <c r="C34" i="5" s="1"/>
  <c r="C35" i="5" s="1"/>
  <c r="C36" i="5" s="1"/>
  <c r="C37" i="5" s="1"/>
  <c r="C38" i="5" s="1"/>
  <c r="C39" i="5" s="1"/>
  <c r="C40" i="5" s="1"/>
  <c r="C41" i="5" s="1"/>
  <c r="C42" i="5" s="1"/>
  <c r="C43" i="5" s="1"/>
  <c r="C44" i="5" s="1"/>
  <c r="C45" i="5" s="1"/>
  <c r="C46" i="5" s="1"/>
  <c r="C47" i="5" s="1"/>
  <c r="C48" i="5" s="1"/>
</calcChain>
</file>

<file path=xl/comments1.xml><?xml version="1.0" encoding="utf-8"?>
<comments xmlns="http://schemas.openxmlformats.org/spreadsheetml/2006/main">
  <authors>
    <author>Julio Cesar Queché Colindres</author>
  </authors>
  <commentList>
    <comment ref="K5" authorId="0" shapeId="0">
      <text>
        <r>
          <rPr>
            <b/>
            <sz val="9"/>
            <color indexed="81"/>
            <rFont val="Tahoma"/>
            <family val="2"/>
          </rPr>
          <t xml:space="preserve">Nit que tiene el funcionario que hizo uso de los viaticos, el nit debe estar sin guion.
Ejemplo:
48410525
</t>
        </r>
      </text>
    </comment>
    <comment ref="L5" authorId="0" shapeId="0">
      <text>
        <r>
          <rPr>
            <b/>
            <sz val="9"/>
            <color indexed="81"/>
            <rFont val="Tahoma"/>
            <family val="2"/>
          </rPr>
          <t xml:space="preserve">Nombre del funcionario o empleado Público que hizo uso de los viaticos.
Ejemplo:
Juan Jose Gomez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5" authorId="0" shapeId="0">
      <text>
        <r>
          <rPr>
            <b/>
            <sz val="9"/>
            <color indexed="81"/>
            <rFont val="Tahoma"/>
            <family val="2"/>
          </rPr>
          <t>Cargo que ocupa el funcionario o empleado Público que hizo uso de los viaticos.
Ejemplo:
Ministro de Economia</t>
        </r>
      </text>
    </comment>
    <comment ref="N5" authorId="0" shapeId="0">
      <text>
        <r>
          <rPr>
            <b/>
            <sz val="9"/>
            <color indexed="81"/>
            <rFont val="Tahoma"/>
            <family val="2"/>
          </rPr>
          <t>Nombre de la Autoridad superior que Autoriza el viaje, se debe de colocar Nombre y Apellido.
Ejemplo:
Jose Rodriguez</t>
        </r>
      </text>
    </comment>
    <comment ref="O5" authorId="0" shapeId="0">
      <text>
        <r>
          <rPr>
            <b/>
            <sz val="9"/>
            <color indexed="81"/>
            <rFont val="Tahoma"/>
            <family val="2"/>
          </rPr>
          <t>Nombre de la entidad que autoriza el viaje.</t>
        </r>
      </text>
    </comment>
    <comment ref="P5" authorId="0" shapeId="0">
      <text>
        <r>
          <rPr>
            <b/>
            <sz val="9"/>
            <color indexed="81"/>
            <rFont val="Tahoma"/>
            <family val="2"/>
          </rPr>
          <t>Nombre de la Ciudad o lugar de destino del viaje.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5" authorId="0" shapeId="0">
      <text>
        <r>
          <rPr>
            <b/>
            <sz val="9"/>
            <color indexed="81"/>
            <rFont val="Tahoma"/>
            <family val="2"/>
          </rPr>
          <t xml:space="preserve">Cantidad de días que dura el viaje que esta registrando.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5" authorId="0" shapeId="0">
      <text>
        <r>
          <rPr>
            <b/>
            <sz val="9"/>
            <color indexed="81"/>
            <rFont val="Tahoma"/>
            <family val="2"/>
          </rPr>
          <t>Valor total de los viaticos, puede contener hasta 2 decimales y NO debe contener el simbolo de la moneda..
Ejemplo:
850.00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V5" authorId="0" shapeId="0">
      <text>
        <r>
          <rPr>
            <b/>
            <sz val="9"/>
            <color indexed="81"/>
            <rFont val="Tahoma"/>
            <family val="2"/>
          </rPr>
          <t>El número que tiene la liquidación que se esta presentando.</t>
        </r>
      </text>
    </comment>
    <comment ref="W5" authorId="0" shapeId="0">
      <text>
        <r>
          <rPr>
            <b/>
            <sz val="9"/>
            <color indexed="81"/>
            <rFont val="Tahoma"/>
            <family val="2"/>
          </rPr>
          <t>Texto Breve indicando alguna observacion del pago de teléfono, el texto no puede ser mayor a 125 caracteres.
Ejemplo: 
"Gastos de Teléfono de Recepción de x ministerio."</t>
        </r>
      </text>
    </comment>
  </commentList>
</comments>
</file>

<file path=xl/sharedStrings.xml><?xml version="1.0" encoding="utf-8"?>
<sst xmlns="http://schemas.openxmlformats.org/spreadsheetml/2006/main" count="305" uniqueCount="165">
  <si>
    <t>SECRETARIA DE OBRAS SOCIALES DE LA ESPOSA DEL PRESIDENTE</t>
  </si>
  <si>
    <t>INFORME DE VIATICOS AL INTERIOR</t>
  </si>
  <si>
    <t>No.</t>
  </si>
  <si>
    <t xml:space="preserve">Fecha de viaje </t>
  </si>
  <si>
    <t>Nit de Funcionario</t>
  </si>
  <si>
    <t>Nombre de Funcionario</t>
  </si>
  <si>
    <t>Cargo de Funcionario</t>
  </si>
  <si>
    <t>Nombre de Persona que Autorizo el Viaje</t>
  </si>
  <si>
    <t>Entidad que Autoriza</t>
  </si>
  <si>
    <t>Nombre del lugar de destino.</t>
  </si>
  <si>
    <t>Número de días que dura el viaje.</t>
  </si>
  <si>
    <t>Costo de Viaticos en Q.</t>
  </si>
  <si>
    <t>Fecha de Liquidación</t>
  </si>
  <si>
    <t>Numero de Formulario de Liquidación.</t>
  </si>
  <si>
    <t>Objetivos y Justificación de la Comisión</t>
  </si>
  <si>
    <t>Numero</t>
  </si>
  <si>
    <t>Mes</t>
  </si>
  <si>
    <t>Año</t>
  </si>
  <si>
    <t>Día</t>
  </si>
  <si>
    <t>Alfanumerico</t>
  </si>
  <si>
    <t>Texto</t>
  </si>
  <si>
    <t>Numero de CUR</t>
  </si>
  <si>
    <t>Fecha de Aprobacion</t>
  </si>
  <si>
    <t xml:space="preserve">Dia </t>
  </si>
  <si>
    <t>Douglas Mauricio Hernandez Alvarez</t>
  </si>
  <si>
    <t>Edna Iliana Soto Alvarez</t>
  </si>
  <si>
    <t xml:space="preserve">Trabajadora Social </t>
  </si>
  <si>
    <t xml:space="preserve">Servicio Social </t>
  </si>
  <si>
    <t xml:space="preserve">Transportes </t>
  </si>
  <si>
    <t>Jutiapa</t>
  </si>
  <si>
    <t>Sub Director Ejecutivo II</t>
  </si>
  <si>
    <t>Thelma Elizabet Portillo Pérez</t>
  </si>
  <si>
    <t>Evelin Karina Colindres Gonzalez</t>
  </si>
  <si>
    <t>Encargada de Equipamiento y Suministros</t>
  </si>
  <si>
    <t>MES:    SEPTIEMBRE/2020</t>
  </si>
  <si>
    <t>Zoila Janina Saenz Gonzalez</t>
  </si>
  <si>
    <t>Director de Coordinacion Departamental</t>
  </si>
  <si>
    <t>Sosep Central</t>
  </si>
  <si>
    <t>Chimaltenango, Sololá, Quetzaltenango, Totonicapán, Huehuetenango, San Marcos, Malacatán, Coatepeque, Retalhuleu</t>
  </si>
  <si>
    <t>Supervision de Sedes Departamentales y evaluaciones de desempeño a Directoras Departamentales</t>
  </si>
  <si>
    <t>Sergio Manolo Mayen Garcia</t>
  </si>
  <si>
    <t>Analista de Monitoreo de Personal</t>
  </si>
  <si>
    <t>Sergio Fernando Mendez Cordova</t>
  </si>
  <si>
    <t>Recursos Humanos</t>
  </si>
  <si>
    <t>Quetzaltenango, Quiche</t>
  </si>
  <si>
    <t>Apoyo a la Direccion de Sedes Departamentales en la atencion de directrices del Despacho Superior, supervision y evaluación del desempeño</t>
  </si>
  <si>
    <t>Sucely Rocio Garcia Mejia</t>
  </si>
  <si>
    <t>Contador Administrativo</t>
  </si>
  <si>
    <t>Maria Guadalupe Hun Cal</t>
  </si>
  <si>
    <t>Auditoria Interna</t>
  </si>
  <si>
    <t>Sacatepequez</t>
  </si>
  <si>
    <t>Acompañamiento para cierre de centro MAD</t>
  </si>
  <si>
    <t>Joaquin Arnoldo Barillas Carranza</t>
  </si>
  <si>
    <t>Asesor Profesional Especializado II</t>
  </si>
  <si>
    <t xml:space="preserve">Quetzaltenango  </t>
  </si>
  <si>
    <t>Verificación de documentacion en Sosep Quetzaltenango</t>
  </si>
  <si>
    <t>Alfredo Augusto Monzon Aguilar</t>
  </si>
  <si>
    <t>Piloto II de Vehiculos Pesados</t>
  </si>
  <si>
    <t>Jorge Alberto Corzo Aguilar</t>
  </si>
  <si>
    <t>Quiche</t>
  </si>
  <si>
    <t>Traslado de Personal y Mobiliario de Inventarios</t>
  </si>
  <si>
    <t>Jose Arturo Castañeda Ovalle</t>
  </si>
  <si>
    <t>Izabal</t>
  </si>
  <si>
    <t>Visitas de Observacion preliminar para redaccion de planes de evacuación a sede departamental y centros MAD</t>
  </si>
  <si>
    <t>Jalapa</t>
  </si>
  <si>
    <t>Traslado de persona de Mis Años Dorados</t>
  </si>
  <si>
    <t>Belinda Lissette Bosarreyes Leja</t>
  </si>
  <si>
    <t>Entrega de dotaciones a beneficiarios</t>
  </si>
  <si>
    <t>Juana Soraida Bonilla Gonon</t>
  </si>
  <si>
    <t>Coordinador de Trabajo Social</t>
  </si>
  <si>
    <t>Ingrid Iliana Barrios Manzo</t>
  </si>
  <si>
    <t>Alta Verapaz</t>
  </si>
  <si>
    <t>Entrega de arroz a beneficiarios</t>
  </si>
  <si>
    <t>Rosa Marina Chajon Chiyal</t>
  </si>
  <si>
    <t>Zacapa</t>
  </si>
  <si>
    <t>Visitas domiciliares</t>
  </si>
  <si>
    <t>Tania Maria del Rocio Palacios Davila</t>
  </si>
  <si>
    <t>Psicologa</t>
  </si>
  <si>
    <t>Odraha Mercedes Berduo Cabrera</t>
  </si>
  <si>
    <t>Mis Años Dorados</t>
  </si>
  <si>
    <t>Presentacion de proyecto</t>
  </si>
  <si>
    <t>Cary Fabiola Perez Ramirez</t>
  </si>
  <si>
    <t>Tecnico Administrativo Regional</t>
  </si>
  <si>
    <t>Escuintla</t>
  </si>
  <si>
    <t>Karla Paola Lucero</t>
  </si>
  <si>
    <t>Asistente Administrativo Financiero</t>
  </si>
  <si>
    <t>Olga Violeta Barrios Godinez</t>
  </si>
  <si>
    <t>Director Ejecutivo IV</t>
  </si>
  <si>
    <t>Peten, Izabal, Zacapa, Chiquimula</t>
  </si>
  <si>
    <t>Blanca Marlenne Carazo Alvarez</t>
  </si>
  <si>
    <t>Analista de Acciones de personal</t>
  </si>
  <si>
    <t>Wilber Jose Mancilla Molina</t>
  </si>
  <si>
    <t>Coordinador Regional II</t>
  </si>
  <si>
    <t>Mirna Salazar Ruballos</t>
  </si>
  <si>
    <t>Inventarios</t>
  </si>
  <si>
    <t>Vidal Arnulfo Garcia Bolaños</t>
  </si>
  <si>
    <t>Kimberly Lariza Thiemann Ayala</t>
  </si>
  <si>
    <t>Sosep Santa Rosa</t>
  </si>
  <si>
    <t>Traslado de personal de coordinacion departamental y recursos humanos a sedes departamentales</t>
  </si>
  <si>
    <t>Sacatepequez, Escuintla, Suchitepequez, Alta Verapaz, Baja Verapaz, El Progreso, Santa Rosa, Jalapa, Jutiapa</t>
  </si>
  <si>
    <t>Apoyo a la Direccion de Sedes Departamentales en la atencion de directrices del Despacho Superior, supervision y evaluación del desempeño a Directoras Departamentales</t>
  </si>
  <si>
    <t>Marian Gabriela Roca Revolorio</t>
  </si>
  <si>
    <t>Ana Lucrecia Orellana Arteaga</t>
  </si>
  <si>
    <t>Director Ejecutivo I</t>
  </si>
  <si>
    <t>Hector Giovanni Villatoro Mendez</t>
  </si>
  <si>
    <t>Apoyo a la coordinación de sedes departamentales en la supervision</t>
  </si>
  <si>
    <t>Mauro Lopez Pascual</t>
  </si>
  <si>
    <t>Yesenia Carolina Castillo Sosa</t>
  </si>
  <si>
    <t>Sosep Huehuetenango</t>
  </si>
  <si>
    <t>Guatemala</t>
  </si>
  <si>
    <t>Liquidacion de combustible</t>
  </si>
  <si>
    <t>Gennifer Lourdes Diaz Yanes</t>
  </si>
  <si>
    <t>Analista Contable</t>
  </si>
  <si>
    <t>Verificación y marcaje de bienes de hogares comunitarios del Departamento de Quiche</t>
  </si>
  <si>
    <t>Luis Fernando Hernandez Lemus</t>
  </si>
  <si>
    <t>Conductor de Vehiculos</t>
  </si>
  <si>
    <t>Jairo Josue Saenz Moran</t>
  </si>
  <si>
    <t>Traslado de Personal de Inventarios</t>
  </si>
  <si>
    <t>Hugo David Prado Vasquez</t>
  </si>
  <si>
    <t>Quetzaltenango</t>
  </si>
  <si>
    <t xml:space="preserve">Traslado de Personal de Coordinacion departamental y recursos humanos </t>
  </si>
  <si>
    <t>Traslado de personal para comision de despacho y supervision de sedes departamentales</t>
  </si>
  <si>
    <t>Chimaltenango, Sololá, Huehuetenango, Totonicapan, San Marcos, Coatepeque, Retalhuleu</t>
  </si>
  <si>
    <t>Marvin Efrain Alvarez Perez</t>
  </si>
  <si>
    <t>Supervisor de Infraestructura y Remozamientos</t>
  </si>
  <si>
    <t>Linda Isabel Barrientos Vargas</t>
  </si>
  <si>
    <t>Roque Rafael Piox Alvarado</t>
  </si>
  <si>
    <t>Laura Patricia Avalos Galvez</t>
  </si>
  <si>
    <t>Sosep Baja Verapaz</t>
  </si>
  <si>
    <t>3541058-2</t>
  </si>
  <si>
    <t xml:space="preserve">Silvia Victoria Guzman Muralles </t>
  </si>
  <si>
    <t xml:space="preserve">Profesional Jefe II </t>
  </si>
  <si>
    <t xml:space="preserve">Lcda. Belzy Susana Alvarado </t>
  </si>
  <si>
    <t>SOSEP-PHC</t>
  </si>
  <si>
    <t>Masagua, Escuintla.</t>
  </si>
  <si>
    <t>Reunion de coordinacion con Sra. Alcaldesa, para tratar asuntos relacionados al Cadi 540-30</t>
  </si>
  <si>
    <t>2499513-4</t>
  </si>
  <si>
    <t xml:space="preserve">Sandra Elizabeth López Dimas </t>
  </si>
  <si>
    <t>Profesinal Jefe III</t>
  </si>
  <si>
    <t>1815303-8</t>
  </si>
  <si>
    <t>Edgar Estuardo De Leon Aquino</t>
  </si>
  <si>
    <t xml:space="preserve">Encargado de Convenios de Cooperacion </t>
  </si>
  <si>
    <t>Supervision a Hogares y Cadis por entrega de productos a Padres de familia del Departamento y Supervision a Personal departamental</t>
  </si>
  <si>
    <t>3140809-5</t>
  </si>
  <si>
    <t>Mirna Clemencia Cabrera Téllez</t>
  </si>
  <si>
    <t>Profesional Jefe III</t>
  </si>
  <si>
    <t>Parramos</t>
  </si>
  <si>
    <t>Supervisión del proceso de entrega de alimentos a padres de familia de los niños beneficiarios de los Hogares Comunitarios y Centros de Atención y Desarrollo Infantil CADI- del Programa Hogares Comunitariois durante el estado de calamidad publica derivado de la pandemia del covid-19</t>
  </si>
  <si>
    <t>Brenda del Rosario Pernilla López</t>
  </si>
  <si>
    <t>Coordinador de Delegado Departamental</t>
  </si>
  <si>
    <t>Zaragoza</t>
  </si>
  <si>
    <t>Patzún</t>
  </si>
  <si>
    <t>6761763-8</t>
  </si>
  <si>
    <t xml:space="preserve">Dania Lizeth de León Hernandez </t>
  </si>
  <si>
    <t>Psicóloga</t>
  </si>
  <si>
    <t xml:space="preserve">Zaragoza, Chimaltenango </t>
  </si>
  <si>
    <t>5707300-7</t>
  </si>
  <si>
    <t>Guillermo Francisco Argueta Arrecis</t>
  </si>
  <si>
    <t>Nutricionista</t>
  </si>
  <si>
    <t>Escuntla</t>
  </si>
  <si>
    <t xml:space="preserve">Supervision en la sexta entrega de alimentos a padres beneficiarios </t>
  </si>
  <si>
    <t>6151811-5</t>
  </si>
  <si>
    <t xml:space="preserve">Maria del Carmen Pinto Solis </t>
  </si>
  <si>
    <t xml:space="preserve">Sub Director Ejecutivo </t>
  </si>
  <si>
    <t xml:space="preserve">Acompañamiento a comision caso especial en el departamento de Quetzaltenango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</si>
</sst>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Q&quot;* #,##0.00_-;\-&quot;Q&quot;* #,##0.00_-;_-&quot;Q&quot;* &quot;-&quot;??_-;_-@_-"/>
    <numFmt numFmtId="164" formatCode="&quot;Q&quot;#,##0.00;[Red]&quot;Q&quot;#,##0.00"/>
    <numFmt numFmtId="165" formatCode="yyyy\-mm\-dd;@"/>
    <numFmt numFmtId="166" formatCode="&quot;Q&quot;#,##0.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60">
    <xf numFmtId="0" fontId="0" fillId="0" borderId="0" xfId="0"/>
    <xf numFmtId="0" fontId="0" fillId="2" borderId="0" xfId="0" applyFill="1"/>
    <xf numFmtId="0" fontId="0" fillId="0" borderId="0" xfId="0" applyFill="1"/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14" fontId="3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 wrapText="1"/>
    </xf>
    <xf numFmtId="164" fontId="0" fillId="0" borderId="0" xfId="0" applyNumberFormat="1" applyFill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/>
    <xf numFmtId="0" fontId="1" fillId="0" borderId="5" xfId="0" applyFont="1" applyFill="1" applyBorder="1" applyAlignment="1">
      <alignment horizontal="center" vertical="center" wrapText="1"/>
    </xf>
    <xf numFmtId="164" fontId="1" fillId="0" borderId="5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/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7" fillId="0" borderId="0" xfId="0" applyFont="1" applyFill="1"/>
    <xf numFmtId="0" fontId="7" fillId="0" borderId="0" xfId="0" applyFont="1" applyFill="1" applyAlignment="1"/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44" fontId="0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 vertical="center"/>
    </xf>
    <xf numFmtId="166" fontId="9" fillId="0" borderId="10" xfId="1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/>
    <xf numFmtId="0" fontId="7" fillId="0" borderId="1" xfId="0" applyFont="1" applyFill="1" applyBorder="1" applyAlignment="1">
      <alignment vertical="center"/>
    </xf>
    <xf numFmtId="165" fontId="7" fillId="0" borderId="1" xfId="0" applyNumberFormat="1" applyFont="1" applyFill="1" applyBorder="1" applyAlignment="1"/>
    <xf numFmtId="166" fontId="7" fillId="0" borderId="1" xfId="0" applyNumberFormat="1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left" vertical="top" wrapText="1"/>
    </xf>
    <xf numFmtId="166" fontId="7" fillId="0" borderId="1" xfId="1" applyNumberFormat="1" applyFont="1" applyFill="1" applyBorder="1" applyAlignment="1">
      <alignment horizontal="right" vertical="center"/>
    </xf>
    <xf numFmtId="166" fontId="0" fillId="0" borderId="1" xfId="0" applyNumberFormat="1" applyFont="1" applyFill="1" applyBorder="1" applyAlignment="1">
      <alignment horizontal="right" vertical="center"/>
    </xf>
    <xf numFmtId="0" fontId="0" fillId="0" borderId="0" xfId="0" applyFill="1" applyBorder="1"/>
    <xf numFmtId="0" fontId="0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20EA8"/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E62"/>
  <sheetViews>
    <sheetView tabSelected="1" topLeftCell="A31" zoomScale="84" zoomScaleNormal="84" workbookViewId="0">
      <selection activeCell="M18" sqref="M18"/>
    </sheetView>
  </sheetViews>
  <sheetFormatPr baseColWidth="10" defaultRowHeight="15" x14ac:dyDescent="0.25"/>
  <cols>
    <col min="1" max="2" width="2.140625" style="2" customWidth="1"/>
    <col min="3" max="3" width="8.5703125" style="3" bestFit="1" customWidth="1"/>
    <col min="4" max="4" width="12.28515625" style="2" hidden="1" customWidth="1"/>
    <col min="5" max="5" width="6.28515625" style="2" hidden="1" customWidth="1"/>
    <col min="6" max="6" width="5.5703125" style="2" hidden="1" customWidth="1"/>
    <col min="7" max="7" width="7.140625" style="2" hidden="1" customWidth="1"/>
    <col min="8" max="8" width="9.5703125" style="3" customWidth="1"/>
    <col min="9" max="9" width="9" style="3" customWidth="1"/>
    <col min="10" max="10" width="11" style="2" customWidth="1"/>
    <col min="11" max="11" width="13.28515625" style="3" customWidth="1"/>
    <col min="12" max="12" width="33" style="2" customWidth="1"/>
    <col min="13" max="13" width="32.85546875" style="9" customWidth="1"/>
    <col min="14" max="14" width="33.28515625" style="9" customWidth="1"/>
    <col min="15" max="15" width="30.7109375" style="10" customWidth="1"/>
    <col min="16" max="16" width="39.7109375" style="9" customWidth="1"/>
    <col min="17" max="17" width="14.28515625" style="3" customWidth="1"/>
    <col min="18" max="18" width="14.28515625" style="11" customWidth="1"/>
    <col min="19" max="19" width="6.28515625" style="2" customWidth="1"/>
    <col min="20" max="20" width="5" style="2" customWidth="1"/>
    <col min="21" max="21" width="7.7109375" style="2" customWidth="1"/>
    <col min="22" max="22" width="11.7109375" style="3" customWidth="1"/>
    <col min="23" max="23" width="66" style="2" customWidth="1"/>
    <col min="24" max="26" width="11.42578125" style="2"/>
    <col min="27" max="27" width="16.28515625" style="2" customWidth="1"/>
    <col min="28" max="57" width="11.42578125" style="2"/>
  </cols>
  <sheetData>
    <row r="1" spans="1:57" s="1" customFormat="1" ht="28.5" customHeight="1" x14ac:dyDescent="0.35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</row>
    <row r="2" spans="1:57" s="1" customFormat="1" ht="23.25" x14ac:dyDescent="0.35">
      <c r="A2" s="2"/>
      <c r="B2" s="2"/>
      <c r="C2" s="52" t="s">
        <v>1</v>
      </c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3"/>
      <c r="U2" s="53"/>
      <c r="V2" s="53"/>
      <c r="W2" s="53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</row>
    <row r="3" spans="1:57" s="1" customFormat="1" ht="24" thickBot="1" x14ac:dyDescent="0.4">
      <c r="A3" s="2"/>
      <c r="B3" s="2"/>
      <c r="C3" s="52" t="s">
        <v>34</v>
      </c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3"/>
      <c r="U3" s="53"/>
      <c r="V3" s="53"/>
      <c r="W3" s="53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</row>
    <row r="4" spans="1:57" ht="60.75" customHeight="1" thickBot="1" x14ac:dyDescent="0.3">
      <c r="C4" s="8" t="s">
        <v>2</v>
      </c>
      <c r="D4" s="28" t="s">
        <v>21</v>
      </c>
      <c r="E4" s="54" t="s">
        <v>22</v>
      </c>
      <c r="F4" s="55"/>
      <c r="G4" s="56"/>
      <c r="H4" s="57" t="s">
        <v>3</v>
      </c>
      <c r="I4" s="58"/>
      <c r="J4" s="59"/>
      <c r="K4" s="29" t="s">
        <v>4</v>
      </c>
      <c r="L4" s="14" t="s">
        <v>5</v>
      </c>
      <c r="M4" s="14" t="s">
        <v>6</v>
      </c>
      <c r="N4" s="14" t="s">
        <v>7</v>
      </c>
      <c r="O4" s="14" t="s">
        <v>8</v>
      </c>
      <c r="P4" s="14" t="s">
        <v>9</v>
      </c>
      <c r="Q4" s="14" t="s">
        <v>10</v>
      </c>
      <c r="R4" s="15" t="s">
        <v>11</v>
      </c>
      <c r="S4" s="57" t="s">
        <v>12</v>
      </c>
      <c r="T4" s="58"/>
      <c r="U4" s="59"/>
      <c r="V4" s="14" t="s">
        <v>13</v>
      </c>
      <c r="W4" s="14" t="s">
        <v>14</v>
      </c>
    </row>
    <row r="5" spans="1:57" x14ac:dyDescent="0.25">
      <c r="C5" s="13"/>
      <c r="D5" s="16"/>
      <c r="E5" s="22" t="s">
        <v>23</v>
      </c>
      <c r="F5" s="22" t="s">
        <v>16</v>
      </c>
      <c r="G5" s="22" t="s">
        <v>17</v>
      </c>
      <c r="H5" s="21" t="s">
        <v>18</v>
      </c>
      <c r="I5" s="21" t="s">
        <v>16</v>
      </c>
      <c r="J5" s="21" t="s">
        <v>17</v>
      </c>
      <c r="K5" s="17" t="s">
        <v>19</v>
      </c>
      <c r="L5" s="17" t="s">
        <v>20</v>
      </c>
      <c r="M5" s="17" t="s">
        <v>20</v>
      </c>
      <c r="N5" s="17" t="s">
        <v>20</v>
      </c>
      <c r="O5" s="17" t="s">
        <v>20</v>
      </c>
      <c r="P5" s="17" t="s">
        <v>20</v>
      </c>
      <c r="Q5" s="17" t="s">
        <v>15</v>
      </c>
      <c r="R5" s="18" t="s">
        <v>15</v>
      </c>
      <c r="S5" s="21" t="s">
        <v>18</v>
      </c>
      <c r="T5" s="21" t="s">
        <v>16</v>
      </c>
      <c r="U5" s="21" t="s">
        <v>17</v>
      </c>
      <c r="V5" s="17" t="s">
        <v>15</v>
      </c>
      <c r="W5" s="17" t="s">
        <v>20</v>
      </c>
      <c r="Y5" s="49"/>
      <c r="Z5" s="49"/>
    </row>
    <row r="6" spans="1:57" s="4" customFormat="1" ht="72" customHeight="1" x14ac:dyDescent="0.25">
      <c r="C6" s="38">
        <v>1</v>
      </c>
      <c r="D6" s="25">
        <v>680</v>
      </c>
      <c r="E6" s="25">
        <v>29</v>
      </c>
      <c r="F6" s="25">
        <v>9</v>
      </c>
      <c r="G6" s="25">
        <v>2020</v>
      </c>
      <c r="H6" s="26">
        <v>26</v>
      </c>
      <c r="I6" s="26">
        <v>8</v>
      </c>
      <c r="J6" s="26">
        <v>2020</v>
      </c>
      <c r="K6" s="26">
        <v>76719057</v>
      </c>
      <c r="L6" s="19" t="s">
        <v>40</v>
      </c>
      <c r="M6" s="19" t="s">
        <v>41</v>
      </c>
      <c r="N6" s="19" t="s">
        <v>42</v>
      </c>
      <c r="O6" s="19" t="s">
        <v>43</v>
      </c>
      <c r="P6" s="19" t="s">
        <v>44</v>
      </c>
      <c r="Q6" s="26">
        <v>2.5</v>
      </c>
      <c r="R6" s="48">
        <v>870</v>
      </c>
      <c r="S6" s="19">
        <v>7</v>
      </c>
      <c r="T6" s="19">
        <v>9</v>
      </c>
      <c r="U6" s="19">
        <v>2020</v>
      </c>
      <c r="V6" s="26">
        <v>52665</v>
      </c>
      <c r="W6" s="19" t="s">
        <v>45</v>
      </c>
      <c r="X6" s="6"/>
      <c r="Y6" s="7"/>
      <c r="AA6" s="5"/>
    </row>
    <row r="7" spans="1:57" s="4" customFormat="1" ht="30.75" customHeight="1" x14ac:dyDescent="0.25">
      <c r="C7" s="38">
        <f>SUM(C6+1)</f>
        <v>2</v>
      </c>
      <c r="D7" s="25">
        <v>680</v>
      </c>
      <c r="E7" s="25">
        <v>29</v>
      </c>
      <c r="F7" s="25">
        <v>9</v>
      </c>
      <c r="G7" s="25">
        <v>2020</v>
      </c>
      <c r="H7" s="26">
        <v>3</v>
      </c>
      <c r="I7" s="26">
        <v>9</v>
      </c>
      <c r="J7" s="26">
        <v>2020</v>
      </c>
      <c r="K7" s="27">
        <v>63504138</v>
      </c>
      <c r="L7" s="20" t="s">
        <v>46</v>
      </c>
      <c r="M7" s="20" t="s">
        <v>47</v>
      </c>
      <c r="N7" s="20" t="s">
        <v>48</v>
      </c>
      <c r="O7" s="20" t="s">
        <v>49</v>
      </c>
      <c r="P7" s="19" t="s">
        <v>50</v>
      </c>
      <c r="Q7" s="27">
        <v>0.5</v>
      </c>
      <c r="R7" s="48">
        <v>31</v>
      </c>
      <c r="S7" s="19">
        <v>10</v>
      </c>
      <c r="T7" s="19">
        <v>9</v>
      </c>
      <c r="U7" s="19">
        <v>2020</v>
      </c>
      <c r="V7" s="26">
        <v>52680</v>
      </c>
      <c r="W7" s="19" t="s">
        <v>51</v>
      </c>
      <c r="X7" s="6"/>
      <c r="Y7" s="7"/>
      <c r="AA7" s="5"/>
    </row>
    <row r="8" spans="1:57" s="4" customFormat="1" ht="57" customHeight="1" x14ac:dyDescent="0.25">
      <c r="C8" s="38">
        <f t="shared" ref="C8:C20" si="0">SUM(C7+1)</f>
        <v>3</v>
      </c>
      <c r="D8" s="25">
        <v>680</v>
      </c>
      <c r="E8" s="25">
        <v>29</v>
      </c>
      <c r="F8" s="25">
        <v>9</v>
      </c>
      <c r="G8" s="25">
        <v>2020</v>
      </c>
      <c r="H8" s="26">
        <v>12</v>
      </c>
      <c r="I8" s="26">
        <v>8</v>
      </c>
      <c r="J8" s="26">
        <v>2020</v>
      </c>
      <c r="K8" s="27">
        <v>24338168</v>
      </c>
      <c r="L8" s="20" t="s">
        <v>35</v>
      </c>
      <c r="M8" s="19" t="s">
        <v>36</v>
      </c>
      <c r="N8" s="20" t="s">
        <v>31</v>
      </c>
      <c r="O8" s="20" t="s">
        <v>37</v>
      </c>
      <c r="P8" s="19" t="s">
        <v>38</v>
      </c>
      <c r="Q8" s="27">
        <v>2.5</v>
      </c>
      <c r="R8" s="48">
        <v>712.5</v>
      </c>
      <c r="S8" s="20">
        <v>31</v>
      </c>
      <c r="T8" s="20">
        <v>8</v>
      </c>
      <c r="U8" s="20">
        <v>2020</v>
      </c>
      <c r="V8" s="27">
        <v>52681</v>
      </c>
      <c r="W8" s="19" t="s">
        <v>39</v>
      </c>
      <c r="X8" s="6"/>
      <c r="Y8" s="7"/>
      <c r="AA8" s="5"/>
    </row>
    <row r="9" spans="1:57" s="4" customFormat="1" ht="30.75" customHeight="1" x14ac:dyDescent="0.25">
      <c r="C9" s="38">
        <f t="shared" si="0"/>
        <v>4</v>
      </c>
      <c r="D9" s="25">
        <v>680</v>
      </c>
      <c r="E9" s="25">
        <v>29</v>
      </c>
      <c r="F9" s="25">
        <v>9</v>
      </c>
      <c r="G9" s="25">
        <v>2020</v>
      </c>
      <c r="H9" s="26">
        <v>8</v>
      </c>
      <c r="I9" s="26">
        <v>9</v>
      </c>
      <c r="J9" s="26">
        <v>2020</v>
      </c>
      <c r="K9" s="27">
        <v>7194595</v>
      </c>
      <c r="L9" s="20" t="s">
        <v>52</v>
      </c>
      <c r="M9" s="24" t="s">
        <v>53</v>
      </c>
      <c r="N9" s="20" t="s">
        <v>48</v>
      </c>
      <c r="O9" s="20" t="s">
        <v>49</v>
      </c>
      <c r="P9" s="19" t="s">
        <v>54</v>
      </c>
      <c r="Q9" s="27">
        <v>1.5</v>
      </c>
      <c r="R9" s="48">
        <v>354.5</v>
      </c>
      <c r="S9" s="19">
        <v>8</v>
      </c>
      <c r="T9" s="19">
        <v>9</v>
      </c>
      <c r="U9" s="19">
        <v>2020</v>
      </c>
      <c r="V9" s="26">
        <v>52684</v>
      </c>
      <c r="W9" s="23" t="s">
        <v>55</v>
      </c>
      <c r="X9" s="6"/>
      <c r="Y9" s="7"/>
      <c r="AA9" s="5"/>
    </row>
    <row r="10" spans="1:57" s="4" customFormat="1" ht="30.75" customHeight="1" x14ac:dyDescent="0.25">
      <c r="C10" s="38">
        <f t="shared" si="0"/>
        <v>5</v>
      </c>
      <c r="D10" s="25">
        <v>680</v>
      </c>
      <c r="E10" s="25">
        <v>29</v>
      </c>
      <c r="F10" s="25">
        <v>9</v>
      </c>
      <c r="G10" s="25">
        <v>2020</v>
      </c>
      <c r="H10" s="26">
        <v>16</v>
      </c>
      <c r="I10" s="26">
        <v>9</v>
      </c>
      <c r="J10" s="26">
        <v>2020</v>
      </c>
      <c r="K10" s="27">
        <v>46375368</v>
      </c>
      <c r="L10" s="20" t="s">
        <v>56</v>
      </c>
      <c r="M10" s="24" t="s">
        <v>57</v>
      </c>
      <c r="N10" s="20" t="s">
        <v>58</v>
      </c>
      <c r="O10" s="24" t="s">
        <v>28</v>
      </c>
      <c r="P10" s="19" t="s">
        <v>59</v>
      </c>
      <c r="Q10" s="26">
        <v>1.5</v>
      </c>
      <c r="R10" s="48">
        <v>303</v>
      </c>
      <c r="S10" s="19">
        <v>21</v>
      </c>
      <c r="T10" s="19">
        <v>9</v>
      </c>
      <c r="U10" s="19">
        <v>2020</v>
      </c>
      <c r="V10" s="26">
        <v>52685</v>
      </c>
      <c r="W10" s="23" t="s">
        <v>60</v>
      </c>
      <c r="X10" s="6"/>
      <c r="Y10" s="7"/>
      <c r="AA10" s="5"/>
    </row>
    <row r="11" spans="1:57" s="4" customFormat="1" ht="30.75" customHeight="1" x14ac:dyDescent="0.25">
      <c r="C11" s="38">
        <f t="shared" si="0"/>
        <v>6</v>
      </c>
      <c r="D11" s="25">
        <v>680</v>
      </c>
      <c r="E11" s="25">
        <v>29</v>
      </c>
      <c r="F11" s="25">
        <v>9</v>
      </c>
      <c r="G11" s="25">
        <v>2020</v>
      </c>
      <c r="H11" s="26">
        <v>2</v>
      </c>
      <c r="I11" s="26">
        <v>9</v>
      </c>
      <c r="J11" s="26">
        <v>2020</v>
      </c>
      <c r="K11" s="27">
        <v>26060590</v>
      </c>
      <c r="L11" s="20" t="s">
        <v>61</v>
      </c>
      <c r="M11" s="20" t="s">
        <v>30</v>
      </c>
      <c r="N11" s="20" t="s">
        <v>31</v>
      </c>
      <c r="O11" s="20" t="s">
        <v>37</v>
      </c>
      <c r="P11" s="20" t="s">
        <v>62</v>
      </c>
      <c r="Q11" s="26">
        <v>2.5</v>
      </c>
      <c r="R11" s="48">
        <v>410</v>
      </c>
      <c r="S11" s="19">
        <v>11</v>
      </c>
      <c r="T11" s="19">
        <v>9</v>
      </c>
      <c r="U11" s="19">
        <v>2020</v>
      </c>
      <c r="V11" s="26">
        <v>52687</v>
      </c>
      <c r="W11" s="19" t="s">
        <v>63</v>
      </c>
      <c r="X11" s="6"/>
      <c r="Y11" s="7"/>
      <c r="AA11" s="5"/>
    </row>
    <row r="12" spans="1:57" s="4" customFormat="1" ht="30.75" customHeight="1" x14ac:dyDescent="0.25">
      <c r="C12" s="38">
        <f t="shared" si="0"/>
        <v>7</v>
      </c>
      <c r="D12" s="25">
        <v>680</v>
      </c>
      <c r="E12" s="25">
        <v>29</v>
      </c>
      <c r="F12" s="25">
        <v>9</v>
      </c>
      <c r="G12" s="25">
        <v>2020</v>
      </c>
      <c r="H12" s="26">
        <v>16</v>
      </c>
      <c r="I12" s="26">
        <v>9</v>
      </c>
      <c r="J12" s="26">
        <v>2020</v>
      </c>
      <c r="K12" s="27">
        <v>25661833</v>
      </c>
      <c r="L12" s="20" t="s">
        <v>24</v>
      </c>
      <c r="M12" s="20" t="s">
        <v>57</v>
      </c>
      <c r="N12" s="20" t="s">
        <v>58</v>
      </c>
      <c r="O12" s="19" t="s">
        <v>28</v>
      </c>
      <c r="P12" s="19" t="s">
        <v>64</v>
      </c>
      <c r="Q12" s="26">
        <v>2.5</v>
      </c>
      <c r="R12" s="48">
        <v>860</v>
      </c>
      <c r="S12" s="19">
        <v>22</v>
      </c>
      <c r="T12" s="19">
        <v>9</v>
      </c>
      <c r="U12" s="19">
        <v>2020</v>
      </c>
      <c r="V12" s="26">
        <v>52688</v>
      </c>
      <c r="W12" s="19" t="s">
        <v>65</v>
      </c>
      <c r="X12" s="6"/>
      <c r="Y12" s="7"/>
      <c r="AA12" s="5"/>
    </row>
    <row r="13" spans="1:57" s="4" customFormat="1" ht="30.75" customHeight="1" x14ac:dyDescent="0.25">
      <c r="C13" s="38">
        <f t="shared" si="0"/>
        <v>8</v>
      </c>
      <c r="D13" s="25">
        <v>680</v>
      </c>
      <c r="E13" s="25">
        <v>29</v>
      </c>
      <c r="F13" s="25">
        <v>9</v>
      </c>
      <c r="G13" s="25">
        <v>2020</v>
      </c>
      <c r="H13" s="26">
        <v>24</v>
      </c>
      <c r="I13" s="26">
        <v>8</v>
      </c>
      <c r="J13" s="26">
        <v>2020</v>
      </c>
      <c r="K13" s="26">
        <v>16481933</v>
      </c>
      <c r="L13" s="20" t="s">
        <v>66</v>
      </c>
      <c r="M13" s="19" t="s">
        <v>26</v>
      </c>
      <c r="N13" s="19" t="s">
        <v>70</v>
      </c>
      <c r="O13" s="19" t="s">
        <v>27</v>
      </c>
      <c r="P13" s="19" t="s">
        <v>29</v>
      </c>
      <c r="Q13" s="26">
        <v>3.5</v>
      </c>
      <c r="R13" s="48">
        <v>438</v>
      </c>
      <c r="S13" s="19">
        <v>1</v>
      </c>
      <c r="T13" s="19">
        <v>9</v>
      </c>
      <c r="U13" s="19">
        <v>2020</v>
      </c>
      <c r="V13" s="26">
        <v>52693</v>
      </c>
      <c r="W13" s="19" t="s">
        <v>67</v>
      </c>
      <c r="X13" s="6"/>
      <c r="Y13" s="7"/>
      <c r="AA13" s="5"/>
    </row>
    <row r="14" spans="1:57" s="4" customFormat="1" ht="30.75" customHeight="1" x14ac:dyDescent="0.25">
      <c r="C14" s="38">
        <f t="shared" si="0"/>
        <v>9</v>
      </c>
      <c r="D14" s="25">
        <v>680</v>
      </c>
      <c r="E14" s="25">
        <v>29</v>
      </c>
      <c r="F14" s="25">
        <v>9</v>
      </c>
      <c r="G14" s="25">
        <v>2020</v>
      </c>
      <c r="H14" s="26">
        <v>25</v>
      </c>
      <c r="I14" s="26">
        <v>8</v>
      </c>
      <c r="J14" s="26">
        <v>2020</v>
      </c>
      <c r="K14" s="27">
        <v>38983982</v>
      </c>
      <c r="L14" s="20" t="s">
        <v>68</v>
      </c>
      <c r="M14" s="24" t="s">
        <v>69</v>
      </c>
      <c r="N14" s="19" t="s">
        <v>70</v>
      </c>
      <c r="O14" s="19" t="s">
        <v>27</v>
      </c>
      <c r="P14" s="19" t="s">
        <v>71</v>
      </c>
      <c r="Q14" s="26">
        <v>3.5</v>
      </c>
      <c r="R14" s="48">
        <v>664</v>
      </c>
      <c r="S14" s="19">
        <v>10</v>
      </c>
      <c r="T14" s="19">
        <v>9</v>
      </c>
      <c r="U14" s="19">
        <v>2020</v>
      </c>
      <c r="V14" s="26">
        <v>52695</v>
      </c>
      <c r="W14" s="23" t="s">
        <v>72</v>
      </c>
      <c r="X14" s="6"/>
      <c r="Y14" s="7"/>
      <c r="AA14" s="5"/>
    </row>
    <row r="15" spans="1:57" s="4" customFormat="1" ht="30.75" customHeight="1" x14ac:dyDescent="0.25">
      <c r="C15" s="38">
        <f t="shared" si="0"/>
        <v>10</v>
      </c>
      <c r="D15" s="25">
        <v>680</v>
      </c>
      <c r="E15" s="25">
        <v>29</v>
      </c>
      <c r="F15" s="25">
        <v>9</v>
      </c>
      <c r="G15" s="25">
        <v>2020</v>
      </c>
      <c r="H15" s="26">
        <v>25</v>
      </c>
      <c r="I15" s="26">
        <v>8</v>
      </c>
      <c r="J15" s="26">
        <v>2020</v>
      </c>
      <c r="K15" s="27">
        <v>27556387</v>
      </c>
      <c r="L15" s="20" t="s">
        <v>73</v>
      </c>
      <c r="M15" s="19" t="s">
        <v>26</v>
      </c>
      <c r="N15" s="19" t="s">
        <v>70</v>
      </c>
      <c r="O15" s="19" t="s">
        <v>27</v>
      </c>
      <c r="P15" s="19" t="s">
        <v>71</v>
      </c>
      <c r="Q15" s="26">
        <v>3.5</v>
      </c>
      <c r="R15" s="48">
        <v>823.5</v>
      </c>
      <c r="S15" s="19">
        <v>10</v>
      </c>
      <c r="T15" s="19">
        <v>9</v>
      </c>
      <c r="U15" s="19">
        <v>2020</v>
      </c>
      <c r="V15" s="26">
        <v>52697</v>
      </c>
      <c r="W15" s="23" t="s">
        <v>72</v>
      </c>
      <c r="X15" s="6"/>
      <c r="Y15" s="7"/>
      <c r="AA15" s="5"/>
    </row>
    <row r="16" spans="1:57" s="4" customFormat="1" ht="30.75" customHeight="1" x14ac:dyDescent="0.25">
      <c r="C16" s="38">
        <f t="shared" si="0"/>
        <v>11</v>
      </c>
      <c r="D16" s="25">
        <v>680</v>
      </c>
      <c r="E16" s="25">
        <v>29</v>
      </c>
      <c r="F16" s="25">
        <v>9</v>
      </c>
      <c r="G16" s="25">
        <v>2020</v>
      </c>
      <c r="H16" s="26">
        <v>7</v>
      </c>
      <c r="I16" s="26">
        <v>9</v>
      </c>
      <c r="J16" s="26">
        <v>2020</v>
      </c>
      <c r="K16" s="27">
        <v>51581035</v>
      </c>
      <c r="L16" s="20" t="s">
        <v>25</v>
      </c>
      <c r="M16" s="19" t="s">
        <v>26</v>
      </c>
      <c r="N16" s="19" t="s">
        <v>70</v>
      </c>
      <c r="O16" s="19" t="s">
        <v>27</v>
      </c>
      <c r="P16" s="19" t="s">
        <v>74</v>
      </c>
      <c r="Q16" s="26">
        <v>2.5</v>
      </c>
      <c r="R16" s="48">
        <v>482</v>
      </c>
      <c r="S16" s="19">
        <v>18</v>
      </c>
      <c r="T16" s="19">
        <v>9</v>
      </c>
      <c r="U16" s="19">
        <v>2020</v>
      </c>
      <c r="V16" s="26">
        <v>52698</v>
      </c>
      <c r="W16" s="23" t="s">
        <v>75</v>
      </c>
      <c r="X16" s="6"/>
      <c r="Y16" s="7"/>
      <c r="AA16" s="5"/>
    </row>
    <row r="17" spans="3:27" s="4" customFormat="1" ht="30.75" customHeight="1" x14ac:dyDescent="0.25">
      <c r="C17" s="38">
        <f t="shared" si="0"/>
        <v>12</v>
      </c>
      <c r="D17" s="25">
        <v>680</v>
      </c>
      <c r="E17" s="25">
        <v>29</v>
      </c>
      <c r="F17" s="25">
        <v>9</v>
      </c>
      <c r="G17" s="25">
        <v>2020</v>
      </c>
      <c r="H17" s="26">
        <v>16</v>
      </c>
      <c r="I17" s="26">
        <v>8</v>
      </c>
      <c r="J17" s="26">
        <v>2020</v>
      </c>
      <c r="K17" s="27">
        <v>81151969</v>
      </c>
      <c r="L17" s="20" t="s">
        <v>76</v>
      </c>
      <c r="M17" s="19" t="s">
        <v>77</v>
      </c>
      <c r="N17" s="19" t="s">
        <v>78</v>
      </c>
      <c r="O17" s="19" t="s">
        <v>79</v>
      </c>
      <c r="P17" s="19" t="s">
        <v>64</v>
      </c>
      <c r="Q17" s="26">
        <v>3.5</v>
      </c>
      <c r="R17" s="48">
        <v>890</v>
      </c>
      <c r="S17" s="19">
        <v>28</v>
      </c>
      <c r="T17" s="19">
        <v>8</v>
      </c>
      <c r="U17" s="19">
        <v>2020</v>
      </c>
      <c r="V17" s="26">
        <v>52699</v>
      </c>
      <c r="W17" s="23" t="s">
        <v>80</v>
      </c>
      <c r="X17" s="6"/>
      <c r="Y17" s="7"/>
      <c r="AA17" s="5"/>
    </row>
    <row r="18" spans="3:27" s="4" customFormat="1" ht="30.75" customHeight="1" x14ac:dyDescent="0.25">
      <c r="C18" s="38">
        <f t="shared" si="0"/>
        <v>13</v>
      </c>
      <c r="D18" s="25">
        <v>680</v>
      </c>
      <c r="E18" s="25">
        <v>29</v>
      </c>
      <c r="F18" s="25">
        <v>9</v>
      </c>
      <c r="G18" s="25">
        <v>2020</v>
      </c>
      <c r="H18" s="26">
        <v>16</v>
      </c>
      <c r="I18" s="26">
        <v>8</v>
      </c>
      <c r="J18" s="26">
        <v>2020</v>
      </c>
      <c r="K18" s="27">
        <v>91711681</v>
      </c>
      <c r="L18" s="20" t="s">
        <v>81</v>
      </c>
      <c r="M18" s="19" t="s">
        <v>82</v>
      </c>
      <c r="N18" s="19" t="s">
        <v>78</v>
      </c>
      <c r="O18" s="19" t="s">
        <v>79</v>
      </c>
      <c r="P18" s="19" t="s">
        <v>64</v>
      </c>
      <c r="Q18" s="26">
        <v>3.5</v>
      </c>
      <c r="R18" s="48">
        <v>904</v>
      </c>
      <c r="S18" s="19">
        <v>31</v>
      </c>
      <c r="T18" s="19">
        <v>8</v>
      </c>
      <c r="U18" s="19">
        <v>2020</v>
      </c>
      <c r="V18" s="26">
        <v>52701</v>
      </c>
      <c r="W18" s="23" t="s">
        <v>80</v>
      </c>
      <c r="X18" s="6"/>
      <c r="Y18" s="7"/>
      <c r="AA18" s="5"/>
    </row>
    <row r="19" spans="3:27" s="4" customFormat="1" ht="30.75" customHeight="1" x14ac:dyDescent="0.25">
      <c r="C19" s="38">
        <f t="shared" si="0"/>
        <v>14</v>
      </c>
      <c r="D19" s="25">
        <v>680</v>
      </c>
      <c r="E19" s="25">
        <v>29</v>
      </c>
      <c r="F19" s="25">
        <v>9</v>
      </c>
      <c r="G19" s="25">
        <v>2020</v>
      </c>
      <c r="H19" s="26">
        <v>4</v>
      </c>
      <c r="I19" s="26">
        <v>9</v>
      </c>
      <c r="J19" s="26">
        <v>2020</v>
      </c>
      <c r="K19" s="27">
        <v>17477808</v>
      </c>
      <c r="L19" s="20" t="s">
        <v>32</v>
      </c>
      <c r="M19" s="19" t="s">
        <v>33</v>
      </c>
      <c r="N19" s="19" t="s">
        <v>78</v>
      </c>
      <c r="O19" s="19" t="s">
        <v>79</v>
      </c>
      <c r="P19" s="19" t="s">
        <v>83</v>
      </c>
      <c r="Q19" s="26">
        <v>0.5</v>
      </c>
      <c r="R19" s="48">
        <v>148</v>
      </c>
      <c r="S19" s="19">
        <v>10</v>
      </c>
      <c r="T19" s="19">
        <v>9</v>
      </c>
      <c r="U19" s="19">
        <v>2020</v>
      </c>
      <c r="V19" s="26">
        <v>52703</v>
      </c>
      <c r="W19" s="23" t="s">
        <v>51</v>
      </c>
      <c r="X19" s="6"/>
      <c r="Y19" s="7"/>
      <c r="AA19" s="5"/>
    </row>
    <row r="20" spans="3:27" s="4" customFormat="1" ht="30.75" customHeight="1" x14ac:dyDescent="0.25">
      <c r="C20" s="38">
        <f t="shared" si="0"/>
        <v>15</v>
      </c>
      <c r="D20" s="25">
        <v>680</v>
      </c>
      <c r="E20" s="25">
        <v>29</v>
      </c>
      <c r="F20" s="25">
        <v>9</v>
      </c>
      <c r="G20" s="25">
        <v>2020</v>
      </c>
      <c r="H20" s="26">
        <v>4</v>
      </c>
      <c r="I20" s="26">
        <v>9</v>
      </c>
      <c r="J20" s="26">
        <v>2020</v>
      </c>
      <c r="K20" s="27">
        <v>74922149</v>
      </c>
      <c r="L20" s="20" t="s">
        <v>84</v>
      </c>
      <c r="M20" s="19" t="s">
        <v>85</v>
      </c>
      <c r="N20" s="19" t="s">
        <v>78</v>
      </c>
      <c r="O20" s="19" t="s">
        <v>79</v>
      </c>
      <c r="P20" s="19" t="s">
        <v>83</v>
      </c>
      <c r="Q20" s="26">
        <v>0.5</v>
      </c>
      <c r="R20" s="48">
        <v>99</v>
      </c>
      <c r="S20" s="19">
        <v>10</v>
      </c>
      <c r="T20" s="19">
        <v>9</v>
      </c>
      <c r="U20" s="19">
        <v>2020</v>
      </c>
      <c r="V20" s="26">
        <v>52704</v>
      </c>
      <c r="W20" s="23" t="s">
        <v>51</v>
      </c>
      <c r="X20" s="6"/>
      <c r="Y20" s="7"/>
      <c r="AA20" s="5"/>
    </row>
    <row r="21" spans="3:27" s="4" customFormat="1" ht="30.75" customHeight="1" x14ac:dyDescent="0.25">
      <c r="C21" s="38">
        <f>SUM(C19+1)</f>
        <v>15</v>
      </c>
      <c r="D21" s="25">
        <v>680</v>
      </c>
      <c r="E21" s="25">
        <v>29</v>
      </c>
      <c r="F21" s="25">
        <v>9</v>
      </c>
      <c r="G21" s="25">
        <v>2020</v>
      </c>
      <c r="H21" s="26">
        <v>4</v>
      </c>
      <c r="I21" s="26">
        <v>9</v>
      </c>
      <c r="J21" s="26">
        <v>2020</v>
      </c>
      <c r="K21" s="27">
        <v>58549412</v>
      </c>
      <c r="L21" s="20" t="s">
        <v>86</v>
      </c>
      <c r="M21" s="19" t="s">
        <v>82</v>
      </c>
      <c r="N21" s="19" t="s">
        <v>78</v>
      </c>
      <c r="O21" s="19" t="s">
        <v>79</v>
      </c>
      <c r="P21" s="19" t="s">
        <v>83</v>
      </c>
      <c r="Q21" s="26">
        <v>0.5</v>
      </c>
      <c r="R21" s="48">
        <v>126</v>
      </c>
      <c r="S21" s="19">
        <v>11</v>
      </c>
      <c r="T21" s="19">
        <v>9</v>
      </c>
      <c r="U21" s="19">
        <v>2020</v>
      </c>
      <c r="V21" s="26">
        <v>52706</v>
      </c>
      <c r="W21" s="23" t="s">
        <v>51</v>
      </c>
      <c r="X21" s="6"/>
      <c r="Y21" s="7"/>
      <c r="AA21" s="5"/>
    </row>
    <row r="22" spans="3:27" s="4" customFormat="1" ht="30.75" customHeight="1" x14ac:dyDescent="0.25">
      <c r="C22" s="38">
        <f>SUM(C20+1)</f>
        <v>16</v>
      </c>
      <c r="D22" s="25">
        <v>680</v>
      </c>
      <c r="E22" s="25">
        <v>29</v>
      </c>
      <c r="F22" s="25">
        <v>9</v>
      </c>
      <c r="G22" s="25">
        <v>2020</v>
      </c>
      <c r="H22" s="26">
        <v>31</v>
      </c>
      <c r="I22" s="26">
        <v>8</v>
      </c>
      <c r="J22" s="26">
        <v>2020</v>
      </c>
      <c r="K22" s="27">
        <v>16652142</v>
      </c>
      <c r="L22" s="20" t="s">
        <v>126</v>
      </c>
      <c r="M22" s="19" t="s">
        <v>57</v>
      </c>
      <c r="N22" s="19" t="s">
        <v>127</v>
      </c>
      <c r="O22" s="19" t="s">
        <v>128</v>
      </c>
      <c r="P22" s="19" t="s">
        <v>109</v>
      </c>
      <c r="Q22" s="26">
        <v>0.5</v>
      </c>
      <c r="R22" s="48">
        <v>138</v>
      </c>
      <c r="S22" s="19">
        <v>2</v>
      </c>
      <c r="T22" s="19">
        <v>9</v>
      </c>
      <c r="U22" s="19">
        <v>2020</v>
      </c>
      <c r="V22" s="26">
        <v>52708</v>
      </c>
      <c r="W22" s="23" t="s">
        <v>110</v>
      </c>
      <c r="X22" s="6"/>
      <c r="Y22" s="7"/>
      <c r="AA22" s="5"/>
    </row>
    <row r="23" spans="3:27" s="4" customFormat="1" ht="30.75" customHeight="1" x14ac:dyDescent="0.25">
      <c r="C23" s="38">
        <f t="shared" ref="C23:C28" si="1">SUM(C22+1)</f>
        <v>17</v>
      </c>
      <c r="D23" s="25">
        <v>702</v>
      </c>
      <c r="E23" s="25">
        <v>30</v>
      </c>
      <c r="F23" s="25">
        <v>9</v>
      </c>
      <c r="G23" s="25">
        <v>2020</v>
      </c>
      <c r="H23" s="26">
        <v>19</v>
      </c>
      <c r="I23" s="26">
        <v>8</v>
      </c>
      <c r="J23" s="26">
        <v>2020</v>
      </c>
      <c r="K23" s="27">
        <v>24338168</v>
      </c>
      <c r="L23" s="20" t="s">
        <v>35</v>
      </c>
      <c r="M23" s="19" t="s">
        <v>87</v>
      </c>
      <c r="N23" s="19" t="s">
        <v>31</v>
      </c>
      <c r="O23" s="19" t="s">
        <v>37</v>
      </c>
      <c r="P23" s="19" t="s">
        <v>88</v>
      </c>
      <c r="Q23" s="26">
        <v>2.5</v>
      </c>
      <c r="R23" s="48">
        <v>745.5</v>
      </c>
      <c r="S23" s="19">
        <v>4</v>
      </c>
      <c r="T23" s="19">
        <v>9</v>
      </c>
      <c r="U23" s="19">
        <v>2020</v>
      </c>
      <c r="V23" s="26">
        <v>52712</v>
      </c>
      <c r="W23" s="23" t="s">
        <v>39</v>
      </c>
      <c r="X23" s="6"/>
      <c r="Y23" s="7"/>
      <c r="AA23" s="5"/>
    </row>
    <row r="24" spans="3:27" s="4" customFormat="1" ht="30.75" customHeight="1" x14ac:dyDescent="0.25">
      <c r="C24" s="38">
        <f t="shared" si="1"/>
        <v>18</v>
      </c>
      <c r="D24" s="25">
        <v>702</v>
      </c>
      <c r="E24" s="25">
        <v>30</v>
      </c>
      <c r="F24" s="25">
        <v>9</v>
      </c>
      <c r="G24" s="25">
        <v>2020</v>
      </c>
      <c r="H24" s="26">
        <v>3</v>
      </c>
      <c r="I24" s="26">
        <v>9</v>
      </c>
      <c r="J24" s="26">
        <v>2020</v>
      </c>
      <c r="K24" s="27">
        <v>77274075</v>
      </c>
      <c r="L24" s="20" t="s">
        <v>89</v>
      </c>
      <c r="M24" s="19" t="s">
        <v>90</v>
      </c>
      <c r="N24" s="19" t="s">
        <v>42</v>
      </c>
      <c r="O24" s="19" t="s">
        <v>43</v>
      </c>
      <c r="P24" s="19" t="s">
        <v>50</v>
      </c>
      <c r="Q24" s="26">
        <v>0.5</v>
      </c>
      <c r="R24" s="48">
        <v>31</v>
      </c>
      <c r="S24" s="19">
        <v>8</v>
      </c>
      <c r="T24" s="19">
        <v>9</v>
      </c>
      <c r="U24" s="19">
        <v>2020</v>
      </c>
      <c r="V24" s="26">
        <v>52756</v>
      </c>
      <c r="W24" s="23" t="s">
        <v>51</v>
      </c>
      <c r="X24" s="6"/>
      <c r="Y24" s="7"/>
      <c r="AA24" s="5"/>
    </row>
    <row r="25" spans="3:27" s="4" customFormat="1" ht="30.75" customHeight="1" x14ac:dyDescent="0.25">
      <c r="C25" s="38">
        <f t="shared" si="1"/>
        <v>19</v>
      </c>
      <c r="D25" s="25">
        <v>702</v>
      </c>
      <c r="E25" s="25">
        <v>30</v>
      </c>
      <c r="F25" s="25">
        <v>9</v>
      </c>
      <c r="G25" s="25">
        <v>2020</v>
      </c>
      <c r="H25" s="26">
        <v>4</v>
      </c>
      <c r="I25" s="26">
        <v>9</v>
      </c>
      <c r="J25" s="26">
        <v>2020</v>
      </c>
      <c r="K25" s="27">
        <v>47236043</v>
      </c>
      <c r="L25" s="20" t="s">
        <v>91</v>
      </c>
      <c r="M25" s="19" t="s">
        <v>92</v>
      </c>
      <c r="N25" s="19" t="s">
        <v>93</v>
      </c>
      <c r="O25" s="19" t="s">
        <v>94</v>
      </c>
      <c r="P25" s="19" t="s">
        <v>83</v>
      </c>
      <c r="Q25" s="26">
        <v>0.5</v>
      </c>
      <c r="R25" s="48">
        <v>91</v>
      </c>
      <c r="S25" s="19">
        <v>18</v>
      </c>
      <c r="T25" s="19">
        <v>9</v>
      </c>
      <c r="U25" s="19">
        <v>2020</v>
      </c>
      <c r="V25" s="26">
        <v>52759</v>
      </c>
      <c r="W25" s="23" t="s">
        <v>51</v>
      </c>
      <c r="X25" s="6"/>
      <c r="Y25" s="7"/>
      <c r="AA25" s="5"/>
    </row>
    <row r="26" spans="3:27" s="4" customFormat="1" ht="30.75" customHeight="1" x14ac:dyDescent="0.25">
      <c r="C26" s="38">
        <f t="shared" si="1"/>
        <v>20</v>
      </c>
      <c r="D26" s="25">
        <v>702</v>
      </c>
      <c r="E26" s="25">
        <v>30</v>
      </c>
      <c r="F26" s="25">
        <v>9</v>
      </c>
      <c r="G26" s="25">
        <v>2020</v>
      </c>
      <c r="H26" s="26">
        <v>19</v>
      </c>
      <c r="I26" s="26">
        <v>8</v>
      </c>
      <c r="J26" s="26">
        <v>2020</v>
      </c>
      <c r="K26" s="27">
        <v>70322384</v>
      </c>
      <c r="L26" s="20" t="s">
        <v>95</v>
      </c>
      <c r="M26" s="19" t="s">
        <v>57</v>
      </c>
      <c r="N26" s="19" t="s">
        <v>96</v>
      </c>
      <c r="O26" s="19" t="s">
        <v>97</v>
      </c>
      <c r="P26" s="19" t="s">
        <v>88</v>
      </c>
      <c r="Q26" s="26">
        <v>2.5</v>
      </c>
      <c r="R26" s="48">
        <v>714</v>
      </c>
      <c r="S26" s="19">
        <v>4</v>
      </c>
      <c r="T26" s="19">
        <v>9</v>
      </c>
      <c r="U26" s="19">
        <v>2020</v>
      </c>
      <c r="V26" s="26">
        <v>52761</v>
      </c>
      <c r="W26" s="23" t="s">
        <v>98</v>
      </c>
      <c r="X26" s="6"/>
      <c r="Y26" s="7"/>
      <c r="AA26" s="5"/>
    </row>
    <row r="27" spans="3:27" s="4" customFormat="1" ht="53.25" customHeight="1" x14ac:dyDescent="0.25">
      <c r="C27" s="38">
        <f t="shared" si="1"/>
        <v>21</v>
      </c>
      <c r="D27" s="25">
        <v>702</v>
      </c>
      <c r="E27" s="25">
        <v>30</v>
      </c>
      <c r="F27" s="25">
        <v>9</v>
      </c>
      <c r="G27" s="25">
        <v>2020</v>
      </c>
      <c r="H27" s="26">
        <v>14</v>
      </c>
      <c r="I27" s="26">
        <v>9</v>
      </c>
      <c r="J27" s="26">
        <v>2020</v>
      </c>
      <c r="K27" s="27">
        <v>76719057</v>
      </c>
      <c r="L27" s="20" t="s">
        <v>40</v>
      </c>
      <c r="M27" s="19" t="s">
        <v>41</v>
      </c>
      <c r="N27" s="19" t="s">
        <v>42</v>
      </c>
      <c r="O27" s="19" t="s">
        <v>43</v>
      </c>
      <c r="P27" s="19" t="s">
        <v>99</v>
      </c>
      <c r="Q27" s="26">
        <v>4.5</v>
      </c>
      <c r="R27" s="48">
        <v>1429.75</v>
      </c>
      <c r="S27" s="19">
        <v>23</v>
      </c>
      <c r="T27" s="19">
        <v>9</v>
      </c>
      <c r="U27" s="19">
        <v>2020</v>
      </c>
      <c r="V27" s="26">
        <v>52762</v>
      </c>
      <c r="W27" s="23" t="s">
        <v>100</v>
      </c>
      <c r="X27" s="6"/>
      <c r="Y27" s="7"/>
      <c r="AA27" s="5"/>
    </row>
    <row r="28" spans="3:27" s="4" customFormat="1" ht="30.75" customHeight="1" x14ac:dyDescent="0.25">
      <c r="C28" s="38">
        <f t="shared" si="1"/>
        <v>22</v>
      </c>
      <c r="D28" s="25">
        <v>702</v>
      </c>
      <c r="E28" s="25">
        <v>30</v>
      </c>
      <c r="F28" s="25">
        <v>9</v>
      </c>
      <c r="G28" s="25">
        <v>2020</v>
      </c>
      <c r="H28" s="26">
        <v>16</v>
      </c>
      <c r="I28" s="26">
        <v>8</v>
      </c>
      <c r="J28" s="26">
        <v>2020</v>
      </c>
      <c r="K28" s="27">
        <v>75924269</v>
      </c>
      <c r="L28" s="20" t="s">
        <v>101</v>
      </c>
      <c r="M28" s="19" t="s">
        <v>82</v>
      </c>
      <c r="N28" s="19" t="s">
        <v>78</v>
      </c>
      <c r="O28" s="19" t="s">
        <v>79</v>
      </c>
      <c r="P28" s="19" t="s">
        <v>64</v>
      </c>
      <c r="Q28" s="26">
        <v>3.5</v>
      </c>
      <c r="R28" s="48">
        <v>683</v>
      </c>
      <c r="S28" s="19">
        <v>31</v>
      </c>
      <c r="T28" s="19">
        <v>8</v>
      </c>
      <c r="U28" s="19">
        <v>2020</v>
      </c>
      <c r="V28" s="26">
        <v>52788</v>
      </c>
      <c r="W28" s="23" t="s">
        <v>80</v>
      </c>
      <c r="X28" s="6"/>
      <c r="Y28" s="7"/>
      <c r="AA28" s="5"/>
    </row>
    <row r="29" spans="3:27" s="4" customFormat="1" ht="30.75" customHeight="1" x14ac:dyDescent="0.25">
      <c r="C29" s="38">
        <f>SUM(C28+1)</f>
        <v>23</v>
      </c>
      <c r="D29" s="25">
        <v>702</v>
      </c>
      <c r="E29" s="25">
        <v>30</v>
      </c>
      <c r="F29" s="25">
        <v>9</v>
      </c>
      <c r="G29" s="25">
        <v>2020</v>
      </c>
      <c r="H29" s="26">
        <v>3</v>
      </c>
      <c r="I29" s="26">
        <v>9</v>
      </c>
      <c r="J29" s="26">
        <v>2020</v>
      </c>
      <c r="K29" s="27">
        <v>52909255</v>
      </c>
      <c r="L29" s="20" t="s">
        <v>102</v>
      </c>
      <c r="M29" s="19" t="s">
        <v>103</v>
      </c>
      <c r="N29" s="19" t="s">
        <v>78</v>
      </c>
      <c r="O29" s="19" t="s">
        <v>79</v>
      </c>
      <c r="P29" s="19" t="s">
        <v>50</v>
      </c>
      <c r="Q29" s="26">
        <v>0.5</v>
      </c>
      <c r="R29" s="48">
        <v>33</v>
      </c>
      <c r="S29" s="19">
        <v>17</v>
      </c>
      <c r="T29" s="19">
        <v>9</v>
      </c>
      <c r="U29" s="19">
        <v>2020</v>
      </c>
      <c r="V29" s="26">
        <v>52794</v>
      </c>
      <c r="W29" s="23" t="s">
        <v>51</v>
      </c>
      <c r="X29" s="6"/>
      <c r="Y29" s="7"/>
      <c r="AA29" s="5"/>
    </row>
    <row r="30" spans="3:27" s="4" customFormat="1" ht="43.5" customHeight="1" x14ac:dyDescent="0.25">
      <c r="C30" s="38">
        <f t="shared" ref="C30:C35" si="2">SUM(C29+1)</f>
        <v>24</v>
      </c>
      <c r="D30" s="25">
        <v>659</v>
      </c>
      <c r="E30" s="25">
        <v>22</v>
      </c>
      <c r="F30" s="25">
        <v>9</v>
      </c>
      <c r="G30" s="25">
        <v>2020</v>
      </c>
      <c r="H30" s="26">
        <v>12</v>
      </c>
      <c r="I30" s="26">
        <v>8</v>
      </c>
      <c r="J30" s="26">
        <v>2020</v>
      </c>
      <c r="K30" s="27">
        <v>76719057</v>
      </c>
      <c r="L30" s="20" t="s">
        <v>40</v>
      </c>
      <c r="M30" s="19" t="s">
        <v>41</v>
      </c>
      <c r="N30" s="19" t="s">
        <v>104</v>
      </c>
      <c r="O30" s="19" t="s">
        <v>43</v>
      </c>
      <c r="P30" s="19" t="s">
        <v>38</v>
      </c>
      <c r="Q30" s="26">
        <v>2.5</v>
      </c>
      <c r="R30" s="48">
        <v>796.5</v>
      </c>
      <c r="S30" s="19">
        <v>31</v>
      </c>
      <c r="T30" s="19">
        <v>8</v>
      </c>
      <c r="U30" s="19">
        <v>2020</v>
      </c>
      <c r="V30" s="26">
        <v>52806</v>
      </c>
      <c r="W30" s="23" t="s">
        <v>105</v>
      </c>
      <c r="X30" s="6"/>
      <c r="Y30" s="7"/>
      <c r="AA30" s="5"/>
    </row>
    <row r="31" spans="3:27" s="4" customFormat="1" ht="30.75" customHeight="1" x14ac:dyDescent="0.25">
      <c r="C31" s="38">
        <f t="shared" si="2"/>
        <v>25</v>
      </c>
      <c r="D31" s="25">
        <v>659</v>
      </c>
      <c r="E31" s="25">
        <v>22</v>
      </c>
      <c r="F31" s="25">
        <v>9</v>
      </c>
      <c r="G31" s="25">
        <v>2020</v>
      </c>
      <c r="H31" s="26">
        <v>19</v>
      </c>
      <c r="I31" s="26">
        <v>8</v>
      </c>
      <c r="J31" s="26">
        <v>2020</v>
      </c>
      <c r="K31" s="27">
        <v>13256947</v>
      </c>
      <c r="L31" s="20" t="s">
        <v>106</v>
      </c>
      <c r="M31" s="19" t="s">
        <v>57</v>
      </c>
      <c r="N31" s="19" t="s">
        <v>107</v>
      </c>
      <c r="O31" s="19" t="s">
        <v>108</v>
      </c>
      <c r="P31" s="19" t="s">
        <v>109</v>
      </c>
      <c r="Q31" s="26">
        <v>0.5</v>
      </c>
      <c r="R31" s="48">
        <v>45</v>
      </c>
      <c r="S31" s="19">
        <v>20</v>
      </c>
      <c r="T31" s="19">
        <v>8</v>
      </c>
      <c r="U31" s="19">
        <v>2020</v>
      </c>
      <c r="V31" s="26">
        <v>52815</v>
      </c>
      <c r="W31" s="23" t="s">
        <v>110</v>
      </c>
      <c r="X31" s="6"/>
      <c r="Y31" s="7"/>
      <c r="AA31" s="5"/>
    </row>
    <row r="32" spans="3:27" s="4" customFormat="1" ht="30.75" customHeight="1" x14ac:dyDescent="0.25">
      <c r="C32" s="38">
        <f t="shared" si="2"/>
        <v>26</v>
      </c>
      <c r="D32" s="25">
        <v>659</v>
      </c>
      <c r="E32" s="25">
        <v>22</v>
      </c>
      <c r="F32" s="25">
        <v>9</v>
      </c>
      <c r="G32" s="25">
        <v>2020</v>
      </c>
      <c r="H32" s="26">
        <v>24</v>
      </c>
      <c r="I32" s="26">
        <v>8</v>
      </c>
      <c r="J32" s="26">
        <v>2020</v>
      </c>
      <c r="K32" s="27">
        <v>88185087</v>
      </c>
      <c r="L32" s="20" t="s">
        <v>111</v>
      </c>
      <c r="M32" s="19" t="s">
        <v>112</v>
      </c>
      <c r="N32" s="19" t="s">
        <v>93</v>
      </c>
      <c r="O32" s="19" t="s">
        <v>94</v>
      </c>
      <c r="P32" s="19" t="s">
        <v>59</v>
      </c>
      <c r="Q32" s="26">
        <v>4.5</v>
      </c>
      <c r="R32" s="48">
        <v>933</v>
      </c>
      <c r="S32" s="19">
        <v>2</v>
      </c>
      <c r="T32" s="19">
        <v>9</v>
      </c>
      <c r="U32" s="19">
        <v>2020</v>
      </c>
      <c r="V32" s="26">
        <v>52818</v>
      </c>
      <c r="W32" s="23" t="s">
        <v>113</v>
      </c>
      <c r="X32" s="6"/>
      <c r="Y32" s="7"/>
      <c r="AA32" s="5"/>
    </row>
    <row r="33" spans="3:27" s="4" customFormat="1" ht="30.75" customHeight="1" x14ac:dyDescent="0.25">
      <c r="C33" s="38">
        <f t="shared" si="2"/>
        <v>27</v>
      </c>
      <c r="D33" s="25">
        <v>659</v>
      </c>
      <c r="E33" s="25">
        <v>22</v>
      </c>
      <c r="F33" s="25">
        <v>9</v>
      </c>
      <c r="G33" s="25">
        <v>2020</v>
      </c>
      <c r="H33" s="26">
        <v>25</v>
      </c>
      <c r="I33" s="26">
        <v>8</v>
      </c>
      <c r="J33" s="26">
        <v>2020</v>
      </c>
      <c r="K33" s="27">
        <v>37032062</v>
      </c>
      <c r="L33" s="20" t="s">
        <v>114</v>
      </c>
      <c r="M33" s="19" t="s">
        <v>115</v>
      </c>
      <c r="N33" s="19" t="s">
        <v>116</v>
      </c>
      <c r="O33" s="19" t="s">
        <v>28</v>
      </c>
      <c r="P33" s="19" t="s">
        <v>59</v>
      </c>
      <c r="Q33" s="26">
        <v>3.5</v>
      </c>
      <c r="R33" s="48">
        <v>925</v>
      </c>
      <c r="S33" s="19">
        <v>31</v>
      </c>
      <c r="T33" s="19">
        <v>8</v>
      </c>
      <c r="U33" s="19">
        <v>2020</v>
      </c>
      <c r="V33" s="26">
        <v>52819</v>
      </c>
      <c r="W33" s="23" t="s">
        <v>117</v>
      </c>
      <c r="X33" s="6"/>
      <c r="Y33" s="7"/>
      <c r="AA33" s="5"/>
    </row>
    <row r="34" spans="3:27" s="4" customFormat="1" ht="30.75" customHeight="1" x14ac:dyDescent="0.25">
      <c r="C34" s="38">
        <f t="shared" si="2"/>
        <v>28</v>
      </c>
      <c r="D34" s="25">
        <v>659</v>
      </c>
      <c r="E34" s="25">
        <v>22</v>
      </c>
      <c r="F34" s="25">
        <v>9</v>
      </c>
      <c r="G34" s="25">
        <v>2020</v>
      </c>
      <c r="H34" s="26">
        <v>26</v>
      </c>
      <c r="I34" s="26">
        <v>8</v>
      </c>
      <c r="J34" s="26">
        <v>2020</v>
      </c>
      <c r="K34" s="27">
        <v>22362975</v>
      </c>
      <c r="L34" s="20" t="s">
        <v>118</v>
      </c>
      <c r="M34" s="19" t="s">
        <v>57</v>
      </c>
      <c r="N34" s="19" t="s">
        <v>116</v>
      </c>
      <c r="O34" s="19" t="s">
        <v>28</v>
      </c>
      <c r="P34" s="19" t="s">
        <v>119</v>
      </c>
      <c r="Q34" s="26">
        <v>2.5</v>
      </c>
      <c r="R34" s="48">
        <v>330.5</v>
      </c>
      <c r="S34" s="19">
        <v>3</v>
      </c>
      <c r="T34" s="19">
        <v>9</v>
      </c>
      <c r="U34" s="19">
        <v>2020</v>
      </c>
      <c r="V34" s="26">
        <v>52825</v>
      </c>
      <c r="W34" s="23" t="s">
        <v>120</v>
      </c>
      <c r="X34" s="6"/>
      <c r="Y34" s="7"/>
      <c r="AA34" s="5"/>
    </row>
    <row r="35" spans="3:27" s="4" customFormat="1" ht="30.75" customHeight="1" x14ac:dyDescent="0.25">
      <c r="C35" s="38">
        <f t="shared" si="2"/>
        <v>29</v>
      </c>
      <c r="D35" s="25">
        <v>659</v>
      </c>
      <c r="E35" s="25">
        <v>22</v>
      </c>
      <c r="F35" s="25">
        <v>9</v>
      </c>
      <c r="G35" s="25">
        <v>2020</v>
      </c>
      <c r="H35" s="26">
        <v>26</v>
      </c>
      <c r="I35" s="26">
        <v>8</v>
      </c>
      <c r="J35" s="26">
        <v>2020</v>
      </c>
      <c r="K35" s="27">
        <v>70322384</v>
      </c>
      <c r="L35" s="20" t="s">
        <v>95</v>
      </c>
      <c r="M35" s="19" t="s">
        <v>57</v>
      </c>
      <c r="N35" s="19" t="s">
        <v>116</v>
      </c>
      <c r="O35" s="19" t="s">
        <v>28</v>
      </c>
      <c r="P35" s="19" t="s">
        <v>44</v>
      </c>
      <c r="Q35" s="26">
        <v>2.5</v>
      </c>
      <c r="R35" s="48">
        <v>813.5</v>
      </c>
      <c r="S35" s="19">
        <v>9</v>
      </c>
      <c r="T35" s="19">
        <v>9</v>
      </c>
      <c r="U35" s="19">
        <v>2020</v>
      </c>
      <c r="V35" s="26">
        <v>52832</v>
      </c>
      <c r="W35" s="23" t="s">
        <v>121</v>
      </c>
      <c r="X35" s="6"/>
      <c r="Y35" s="7"/>
      <c r="AA35" s="5"/>
    </row>
    <row r="36" spans="3:27" s="4" customFormat="1" ht="48" customHeight="1" x14ac:dyDescent="0.25">
      <c r="C36" s="38">
        <f>SUM(C35+1)</f>
        <v>30</v>
      </c>
      <c r="D36" s="25">
        <v>659</v>
      </c>
      <c r="E36" s="25">
        <v>22</v>
      </c>
      <c r="F36" s="25">
        <v>9</v>
      </c>
      <c r="G36" s="25">
        <v>2020</v>
      </c>
      <c r="H36" s="26">
        <v>12</v>
      </c>
      <c r="I36" s="26">
        <v>8</v>
      </c>
      <c r="J36" s="26">
        <v>2020</v>
      </c>
      <c r="K36" s="27">
        <v>70322384</v>
      </c>
      <c r="L36" s="20" t="s">
        <v>95</v>
      </c>
      <c r="M36" s="19" t="s">
        <v>57</v>
      </c>
      <c r="N36" s="19" t="s">
        <v>96</v>
      </c>
      <c r="O36" s="19" t="s">
        <v>97</v>
      </c>
      <c r="P36" s="19" t="s">
        <v>122</v>
      </c>
      <c r="Q36" s="26">
        <v>2.5</v>
      </c>
      <c r="R36" s="48">
        <v>845</v>
      </c>
      <c r="S36" s="19">
        <v>31</v>
      </c>
      <c r="T36" s="19">
        <v>8</v>
      </c>
      <c r="U36" s="19">
        <v>2020</v>
      </c>
      <c r="V36" s="26">
        <v>52835</v>
      </c>
      <c r="W36" s="23" t="s">
        <v>98</v>
      </c>
      <c r="X36" s="6"/>
      <c r="Y36" s="7"/>
      <c r="AA36" s="5"/>
    </row>
    <row r="37" spans="3:27" s="4" customFormat="1" ht="30.75" customHeight="1" x14ac:dyDescent="0.25">
      <c r="C37" s="38">
        <f>SUM(C36+1)</f>
        <v>31</v>
      </c>
      <c r="D37" s="25">
        <v>659</v>
      </c>
      <c r="E37" s="25">
        <v>22</v>
      </c>
      <c r="F37" s="25">
        <v>9</v>
      </c>
      <c r="G37" s="25">
        <v>2020</v>
      </c>
      <c r="H37" s="26">
        <v>16</v>
      </c>
      <c r="I37" s="26">
        <v>8</v>
      </c>
      <c r="J37" s="26">
        <v>2020</v>
      </c>
      <c r="K37" s="27">
        <v>53668359</v>
      </c>
      <c r="L37" s="20" t="s">
        <v>78</v>
      </c>
      <c r="M37" s="19" t="s">
        <v>87</v>
      </c>
      <c r="N37" s="19" t="s">
        <v>31</v>
      </c>
      <c r="O37" s="19" t="s">
        <v>79</v>
      </c>
      <c r="P37" s="19" t="s">
        <v>64</v>
      </c>
      <c r="Q37" s="26">
        <v>3.5</v>
      </c>
      <c r="R37" s="48">
        <v>873</v>
      </c>
      <c r="S37" s="19">
        <v>24</v>
      </c>
      <c r="T37" s="19">
        <v>8</v>
      </c>
      <c r="U37" s="19">
        <v>2020</v>
      </c>
      <c r="V37" s="26">
        <v>52838</v>
      </c>
      <c r="W37" s="23" t="s">
        <v>80</v>
      </c>
      <c r="X37" s="6"/>
      <c r="Y37" s="7"/>
      <c r="AA37" s="5"/>
    </row>
    <row r="38" spans="3:27" s="4" customFormat="1" ht="30.75" customHeight="1" x14ac:dyDescent="0.25">
      <c r="C38" s="38">
        <f>SUM(C37+1)</f>
        <v>32</v>
      </c>
      <c r="D38" s="25">
        <v>659</v>
      </c>
      <c r="E38" s="25">
        <v>22</v>
      </c>
      <c r="F38" s="25">
        <v>9</v>
      </c>
      <c r="G38" s="25">
        <v>2020</v>
      </c>
      <c r="H38" s="26">
        <v>16</v>
      </c>
      <c r="I38" s="26">
        <v>8</v>
      </c>
      <c r="J38" s="26">
        <v>2020</v>
      </c>
      <c r="K38" s="27">
        <v>17528941</v>
      </c>
      <c r="L38" s="20" t="s">
        <v>123</v>
      </c>
      <c r="M38" s="19" t="s">
        <v>124</v>
      </c>
      <c r="N38" s="19" t="s">
        <v>125</v>
      </c>
      <c r="O38" s="19" t="s">
        <v>79</v>
      </c>
      <c r="P38" s="19" t="s">
        <v>64</v>
      </c>
      <c r="Q38" s="26">
        <v>3.5</v>
      </c>
      <c r="R38" s="48">
        <v>869</v>
      </c>
      <c r="S38" s="19">
        <v>25</v>
      </c>
      <c r="T38" s="19">
        <v>8</v>
      </c>
      <c r="U38" s="19">
        <v>2020</v>
      </c>
      <c r="V38" s="26">
        <v>52854</v>
      </c>
      <c r="W38" s="23" t="s">
        <v>80</v>
      </c>
      <c r="X38" s="6"/>
      <c r="Y38" s="7"/>
      <c r="AA38" s="5"/>
    </row>
    <row r="39" spans="3:27" s="4" customFormat="1" ht="30.75" customHeight="1" x14ac:dyDescent="0.25">
      <c r="C39" s="38">
        <f>+C38+1</f>
        <v>33</v>
      </c>
      <c r="D39" s="25"/>
      <c r="E39" s="25"/>
      <c r="F39" s="25"/>
      <c r="G39" s="25"/>
      <c r="H39" s="39">
        <v>8</v>
      </c>
      <c r="I39" s="39">
        <v>9</v>
      </c>
      <c r="J39" s="39">
        <v>2020</v>
      </c>
      <c r="K39" s="40" t="s">
        <v>129</v>
      </c>
      <c r="L39" s="41" t="s">
        <v>130</v>
      </c>
      <c r="M39" s="42" t="s">
        <v>131</v>
      </c>
      <c r="N39" s="41" t="s">
        <v>132</v>
      </c>
      <c r="O39" s="43" t="s">
        <v>133</v>
      </c>
      <c r="P39" s="40" t="s">
        <v>134</v>
      </c>
      <c r="Q39" s="39">
        <v>0.5</v>
      </c>
      <c r="R39" s="44">
        <v>150</v>
      </c>
      <c r="S39" s="39">
        <v>16</v>
      </c>
      <c r="T39" s="39">
        <v>9</v>
      </c>
      <c r="U39" s="39">
        <v>2020</v>
      </c>
      <c r="V39" s="39">
        <v>5661</v>
      </c>
      <c r="W39" s="45" t="s">
        <v>135</v>
      </c>
      <c r="X39" s="6"/>
      <c r="Y39" s="7"/>
      <c r="AA39" s="5"/>
    </row>
    <row r="40" spans="3:27" s="4" customFormat="1" ht="30.75" customHeight="1" x14ac:dyDescent="0.25">
      <c r="C40" s="38">
        <f t="shared" ref="C40:C48" si="3">+C39+1</f>
        <v>34</v>
      </c>
      <c r="D40" s="25"/>
      <c r="E40" s="25"/>
      <c r="F40" s="25"/>
      <c r="G40" s="25"/>
      <c r="H40" s="39">
        <v>8</v>
      </c>
      <c r="I40" s="39">
        <v>9</v>
      </c>
      <c r="J40" s="39">
        <v>2020</v>
      </c>
      <c r="K40" s="40" t="s">
        <v>136</v>
      </c>
      <c r="L40" s="41" t="s">
        <v>137</v>
      </c>
      <c r="M40" s="42" t="s">
        <v>138</v>
      </c>
      <c r="N40" s="41" t="s">
        <v>132</v>
      </c>
      <c r="O40" s="43" t="s">
        <v>133</v>
      </c>
      <c r="P40" s="40" t="s">
        <v>134</v>
      </c>
      <c r="Q40" s="39">
        <v>0.5</v>
      </c>
      <c r="R40" s="44">
        <v>158</v>
      </c>
      <c r="S40" s="39">
        <v>16</v>
      </c>
      <c r="T40" s="39">
        <v>9</v>
      </c>
      <c r="U40" s="39">
        <v>2020</v>
      </c>
      <c r="V40" s="39">
        <v>5662</v>
      </c>
      <c r="W40" s="45" t="s">
        <v>135</v>
      </c>
      <c r="X40" s="6"/>
      <c r="Y40" s="7"/>
      <c r="AA40" s="5"/>
    </row>
    <row r="41" spans="3:27" s="4" customFormat="1" ht="30.75" customHeight="1" x14ac:dyDescent="0.25">
      <c r="C41" s="38">
        <f t="shared" si="3"/>
        <v>35</v>
      </c>
      <c r="D41" s="25"/>
      <c r="E41" s="25"/>
      <c r="F41" s="25"/>
      <c r="G41" s="25"/>
      <c r="H41" s="39">
        <v>8</v>
      </c>
      <c r="I41" s="39">
        <v>9</v>
      </c>
      <c r="J41" s="39">
        <v>2020</v>
      </c>
      <c r="K41" s="40" t="s">
        <v>139</v>
      </c>
      <c r="L41" s="41" t="s">
        <v>140</v>
      </c>
      <c r="M41" s="42" t="s">
        <v>141</v>
      </c>
      <c r="N41" s="41" t="s">
        <v>132</v>
      </c>
      <c r="O41" s="43" t="s">
        <v>133</v>
      </c>
      <c r="P41" s="40" t="s">
        <v>134</v>
      </c>
      <c r="Q41" s="39">
        <v>0.5</v>
      </c>
      <c r="R41" s="44">
        <v>190.5</v>
      </c>
      <c r="S41" s="39">
        <v>16</v>
      </c>
      <c r="T41" s="39">
        <v>9</v>
      </c>
      <c r="U41" s="39">
        <v>2020</v>
      </c>
      <c r="V41" s="39">
        <v>5663</v>
      </c>
      <c r="W41" s="45" t="s">
        <v>135</v>
      </c>
      <c r="X41" s="6"/>
      <c r="Y41" s="7"/>
      <c r="AA41" s="5"/>
    </row>
    <row r="42" spans="3:27" s="4" customFormat="1" ht="30.75" customHeight="1" x14ac:dyDescent="0.25">
      <c r="C42" s="38">
        <f t="shared" si="3"/>
        <v>36</v>
      </c>
      <c r="D42" s="25"/>
      <c r="E42" s="25"/>
      <c r="F42" s="25"/>
      <c r="G42" s="25"/>
      <c r="H42" s="39">
        <v>9</v>
      </c>
      <c r="I42" s="39">
        <v>9</v>
      </c>
      <c r="J42" s="39">
        <v>2020</v>
      </c>
      <c r="K42" s="40" t="s">
        <v>136</v>
      </c>
      <c r="L42" s="41" t="s">
        <v>137</v>
      </c>
      <c r="M42" s="42" t="s">
        <v>138</v>
      </c>
      <c r="N42" s="41" t="s">
        <v>132</v>
      </c>
      <c r="O42" s="43" t="s">
        <v>133</v>
      </c>
      <c r="P42" s="40" t="s">
        <v>119</v>
      </c>
      <c r="Q42" s="39">
        <v>3.5</v>
      </c>
      <c r="R42" s="44">
        <v>949.51</v>
      </c>
      <c r="S42" s="39">
        <v>22</v>
      </c>
      <c r="T42" s="39">
        <v>9</v>
      </c>
      <c r="U42" s="39">
        <v>2020</v>
      </c>
      <c r="V42" s="39">
        <v>5666</v>
      </c>
      <c r="W42" s="45" t="s">
        <v>142</v>
      </c>
      <c r="X42" s="6"/>
      <c r="Y42" s="7"/>
      <c r="AA42" s="5"/>
    </row>
    <row r="43" spans="3:27" s="4" customFormat="1" ht="30.75" customHeight="1" x14ac:dyDescent="0.25">
      <c r="C43" s="38">
        <f t="shared" si="3"/>
        <v>37</v>
      </c>
      <c r="D43" s="25"/>
      <c r="E43" s="25"/>
      <c r="F43" s="25"/>
      <c r="G43" s="25"/>
      <c r="H43" s="39">
        <v>14</v>
      </c>
      <c r="I43" s="39">
        <v>9</v>
      </c>
      <c r="J43" s="39">
        <v>2020</v>
      </c>
      <c r="K43" s="39" t="s">
        <v>143</v>
      </c>
      <c r="L43" s="41" t="s">
        <v>144</v>
      </c>
      <c r="M43" s="42" t="s">
        <v>145</v>
      </c>
      <c r="N43" s="41" t="s">
        <v>132</v>
      </c>
      <c r="O43" s="43" t="s">
        <v>133</v>
      </c>
      <c r="P43" s="40" t="s">
        <v>146</v>
      </c>
      <c r="Q43" s="39">
        <v>0.5</v>
      </c>
      <c r="R43" s="44">
        <v>131</v>
      </c>
      <c r="S43" s="39">
        <v>23</v>
      </c>
      <c r="T43" s="39">
        <v>9</v>
      </c>
      <c r="U43" s="39">
        <v>2020</v>
      </c>
      <c r="V43" s="39">
        <v>5671</v>
      </c>
      <c r="W43" s="46" t="s">
        <v>147</v>
      </c>
      <c r="X43" s="6"/>
      <c r="Y43" s="7"/>
      <c r="AA43" s="5"/>
    </row>
    <row r="44" spans="3:27" s="4" customFormat="1" ht="30.75" customHeight="1" x14ac:dyDescent="0.25">
      <c r="C44" s="38">
        <f t="shared" si="3"/>
        <v>38</v>
      </c>
      <c r="D44" s="25"/>
      <c r="E44" s="25"/>
      <c r="F44" s="25"/>
      <c r="G44" s="25"/>
      <c r="H44" s="39">
        <v>11</v>
      </c>
      <c r="I44" s="39">
        <v>9</v>
      </c>
      <c r="J44" s="39">
        <v>2020</v>
      </c>
      <c r="K44" s="39" t="s">
        <v>143</v>
      </c>
      <c r="L44" s="41" t="s">
        <v>148</v>
      </c>
      <c r="M44" s="42" t="s">
        <v>149</v>
      </c>
      <c r="N44" s="41" t="s">
        <v>132</v>
      </c>
      <c r="O44" s="43" t="s">
        <v>133</v>
      </c>
      <c r="P44" s="40" t="s">
        <v>150</v>
      </c>
      <c r="Q44" s="39">
        <v>0.5</v>
      </c>
      <c r="R44" s="44">
        <v>100</v>
      </c>
      <c r="S44" s="39">
        <v>21</v>
      </c>
      <c r="T44" s="39">
        <v>9</v>
      </c>
      <c r="U44" s="39">
        <v>2020</v>
      </c>
      <c r="V44" s="39">
        <v>5672</v>
      </c>
      <c r="W44" s="46" t="s">
        <v>147</v>
      </c>
      <c r="X44" s="6"/>
      <c r="Y44" s="7"/>
      <c r="AA44" s="5"/>
    </row>
    <row r="45" spans="3:27" s="4" customFormat="1" ht="30.75" customHeight="1" x14ac:dyDescent="0.25">
      <c r="C45" s="38">
        <f t="shared" si="3"/>
        <v>39</v>
      </c>
      <c r="D45" s="25"/>
      <c r="E45" s="25"/>
      <c r="F45" s="25"/>
      <c r="G45" s="25"/>
      <c r="H45" s="39">
        <v>13</v>
      </c>
      <c r="I45" s="39">
        <v>9</v>
      </c>
      <c r="J45" s="39">
        <v>2020</v>
      </c>
      <c r="K45" s="39" t="s">
        <v>143</v>
      </c>
      <c r="L45" s="41" t="s">
        <v>148</v>
      </c>
      <c r="M45" s="42" t="s">
        <v>149</v>
      </c>
      <c r="N45" s="41" t="s">
        <v>132</v>
      </c>
      <c r="O45" s="43" t="s">
        <v>133</v>
      </c>
      <c r="P45" s="40" t="s">
        <v>151</v>
      </c>
      <c r="Q45" s="39">
        <v>0.5</v>
      </c>
      <c r="R45" s="44">
        <v>115.5</v>
      </c>
      <c r="S45" s="39">
        <v>21</v>
      </c>
      <c r="T45" s="39">
        <v>9</v>
      </c>
      <c r="U45" s="39">
        <v>2020</v>
      </c>
      <c r="V45" s="39">
        <v>5673</v>
      </c>
      <c r="W45" s="46" t="s">
        <v>147</v>
      </c>
      <c r="X45" s="6"/>
      <c r="Y45" s="7"/>
      <c r="AA45" s="5"/>
    </row>
    <row r="46" spans="3:27" s="4" customFormat="1" ht="30.75" customHeight="1" x14ac:dyDescent="0.25">
      <c r="C46" s="38">
        <f t="shared" si="3"/>
        <v>40</v>
      </c>
      <c r="D46" s="25"/>
      <c r="E46" s="25"/>
      <c r="F46" s="25"/>
      <c r="G46" s="25"/>
      <c r="H46" s="39">
        <v>11</v>
      </c>
      <c r="I46" s="39">
        <v>9</v>
      </c>
      <c r="J46" s="39">
        <v>2020</v>
      </c>
      <c r="K46" s="39" t="s">
        <v>152</v>
      </c>
      <c r="L46" s="41" t="s">
        <v>153</v>
      </c>
      <c r="M46" s="42" t="s">
        <v>154</v>
      </c>
      <c r="N46" s="41" t="s">
        <v>132</v>
      </c>
      <c r="O46" s="43" t="s">
        <v>133</v>
      </c>
      <c r="P46" s="40" t="s">
        <v>155</v>
      </c>
      <c r="Q46" s="39">
        <v>0.5</v>
      </c>
      <c r="R46" s="44">
        <v>100</v>
      </c>
      <c r="S46" s="39">
        <v>17</v>
      </c>
      <c r="T46" s="39">
        <v>9</v>
      </c>
      <c r="U46" s="39">
        <v>2020</v>
      </c>
      <c r="V46" s="39">
        <v>5674</v>
      </c>
      <c r="W46" s="46" t="s">
        <v>147</v>
      </c>
      <c r="X46" s="6"/>
      <c r="Y46" s="7"/>
      <c r="AA46" s="5"/>
    </row>
    <row r="47" spans="3:27" s="4" customFormat="1" ht="30.75" customHeight="1" x14ac:dyDescent="0.25">
      <c r="C47" s="38">
        <f t="shared" si="3"/>
        <v>41</v>
      </c>
      <c r="D47" s="25"/>
      <c r="E47" s="25"/>
      <c r="F47" s="25"/>
      <c r="G47" s="25"/>
      <c r="H47" s="39">
        <v>14</v>
      </c>
      <c r="I47" s="39">
        <v>9</v>
      </c>
      <c r="J47" s="39">
        <v>2020</v>
      </c>
      <c r="K47" s="39" t="s">
        <v>156</v>
      </c>
      <c r="L47" s="41" t="s">
        <v>157</v>
      </c>
      <c r="M47" s="42" t="s">
        <v>158</v>
      </c>
      <c r="N47" s="41" t="s">
        <v>132</v>
      </c>
      <c r="O47" s="43" t="s">
        <v>133</v>
      </c>
      <c r="P47" s="40" t="s">
        <v>159</v>
      </c>
      <c r="Q47" s="39">
        <v>0.5</v>
      </c>
      <c r="R47" s="47">
        <v>157.5</v>
      </c>
      <c r="S47" s="39">
        <v>21</v>
      </c>
      <c r="T47" s="39">
        <v>9</v>
      </c>
      <c r="U47" s="39">
        <v>2020</v>
      </c>
      <c r="V47" s="39">
        <v>5679</v>
      </c>
      <c r="W47" s="45" t="s">
        <v>160</v>
      </c>
      <c r="X47" s="6"/>
      <c r="Y47" s="7"/>
      <c r="AA47" s="5"/>
    </row>
    <row r="48" spans="3:27" s="4" customFormat="1" ht="30.75" customHeight="1" x14ac:dyDescent="0.25">
      <c r="C48" s="38">
        <f t="shared" si="3"/>
        <v>42</v>
      </c>
      <c r="D48" s="25"/>
      <c r="E48" s="25"/>
      <c r="F48" s="25"/>
      <c r="G48" s="25"/>
      <c r="H48" s="39">
        <v>26</v>
      </c>
      <c r="I48" s="39">
        <v>8</v>
      </c>
      <c r="J48" s="39">
        <v>2020</v>
      </c>
      <c r="K48" s="39" t="s">
        <v>161</v>
      </c>
      <c r="L48" s="41" t="s">
        <v>162</v>
      </c>
      <c r="M48" s="42" t="s">
        <v>163</v>
      </c>
      <c r="N48" s="41" t="s">
        <v>132</v>
      </c>
      <c r="O48" s="43" t="s">
        <v>133</v>
      </c>
      <c r="P48" s="40" t="s">
        <v>119</v>
      </c>
      <c r="Q48" s="39">
        <v>1.5</v>
      </c>
      <c r="R48" s="47">
        <v>377.5</v>
      </c>
      <c r="S48" s="39">
        <v>9</v>
      </c>
      <c r="T48" s="39">
        <v>9</v>
      </c>
      <c r="U48" s="39">
        <v>2020</v>
      </c>
      <c r="V48" s="39">
        <v>5680</v>
      </c>
      <c r="W48" s="45" t="s">
        <v>164</v>
      </c>
      <c r="X48" s="6"/>
      <c r="Y48" s="7"/>
      <c r="AA48" s="5"/>
    </row>
    <row r="49" spans="3:27" s="4" customFormat="1" ht="30.75" customHeight="1" thickBot="1" x14ac:dyDescent="0.3">
      <c r="C49" s="12"/>
      <c r="D49" s="32"/>
      <c r="E49" s="32"/>
      <c r="F49" s="32"/>
      <c r="G49" s="32"/>
      <c r="H49" s="30"/>
      <c r="I49" s="30"/>
      <c r="J49" s="30"/>
      <c r="K49" s="31"/>
      <c r="L49" s="30"/>
      <c r="M49" s="30"/>
      <c r="N49" s="30"/>
      <c r="O49" s="30"/>
      <c r="P49" s="30"/>
      <c r="Q49" s="30"/>
      <c r="R49" s="37">
        <f>SUM(R6:R48)</f>
        <v>20840.759999999998</v>
      </c>
      <c r="S49" s="30"/>
      <c r="T49" s="30"/>
      <c r="U49" s="30"/>
      <c r="V49" s="30"/>
      <c r="W49" s="30"/>
      <c r="X49" s="6"/>
      <c r="Y49" s="7"/>
      <c r="AA49" s="5"/>
    </row>
    <row r="50" spans="3:27" s="4" customFormat="1" ht="30.75" customHeight="1" x14ac:dyDescent="0.25">
      <c r="C50" s="12"/>
      <c r="D50" s="32"/>
      <c r="E50" s="32"/>
      <c r="F50" s="32"/>
      <c r="G50" s="32"/>
      <c r="H50" s="6"/>
      <c r="I50" s="6"/>
      <c r="J50" s="6"/>
      <c r="K50" s="33"/>
      <c r="L50" s="34"/>
      <c r="M50" s="50"/>
      <c r="N50" s="50"/>
      <c r="O50" s="50"/>
      <c r="P50" s="50"/>
      <c r="Q50" s="50"/>
      <c r="R50" s="35"/>
      <c r="S50" s="50"/>
      <c r="T50" s="50"/>
      <c r="U50" s="50"/>
      <c r="V50" s="50"/>
      <c r="W50" s="36"/>
      <c r="X50" s="6"/>
      <c r="Y50" s="7"/>
      <c r="AA50" s="5"/>
    </row>
    <row r="51" spans="3:27" s="4" customFormat="1" ht="30.75" customHeight="1" x14ac:dyDescent="0.25">
      <c r="C51" s="12"/>
      <c r="D51" s="32"/>
      <c r="E51" s="32"/>
      <c r="F51" s="32"/>
      <c r="G51" s="32"/>
      <c r="H51" s="6"/>
      <c r="I51" s="6"/>
      <c r="J51" s="6"/>
      <c r="K51" s="33"/>
      <c r="L51" s="34"/>
      <c r="M51" s="50"/>
      <c r="N51" s="50"/>
      <c r="O51" s="50"/>
      <c r="P51" s="50"/>
      <c r="Q51" s="50"/>
      <c r="R51" s="35"/>
      <c r="S51" s="50"/>
      <c r="T51" s="50"/>
      <c r="U51" s="50"/>
      <c r="V51" s="50"/>
      <c r="W51" s="36"/>
      <c r="X51" s="6"/>
      <c r="Y51" s="7"/>
      <c r="AA51" s="5"/>
    </row>
    <row r="52" spans="3:27" s="4" customFormat="1" ht="30.75" customHeight="1" x14ac:dyDescent="0.25">
      <c r="C52" s="12"/>
      <c r="D52" s="32"/>
      <c r="E52" s="32"/>
      <c r="F52" s="32"/>
      <c r="G52" s="32"/>
      <c r="H52" s="6"/>
      <c r="I52" s="6"/>
      <c r="J52" s="6"/>
      <c r="K52" s="33"/>
      <c r="L52" s="34"/>
      <c r="M52" s="50"/>
      <c r="N52" s="50"/>
      <c r="O52" s="50"/>
      <c r="P52" s="50"/>
      <c r="Q52" s="50"/>
      <c r="R52" s="35"/>
      <c r="S52" s="50"/>
      <c r="T52" s="50"/>
      <c r="U52" s="50"/>
      <c r="V52" s="50"/>
      <c r="W52" s="36"/>
      <c r="X52" s="6"/>
      <c r="Y52" s="7"/>
      <c r="AA52" s="5"/>
    </row>
    <row r="53" spans="3:27" s="4" customFormat="1" ht="30.75" customHeight="1" x14ac:dyDescent="0.25">
      <c r="C53" s="12"/>
      <c r="D53" s="32"/>
      <c r="E53" s="32"/>
      <c r="F53" s="32"/>
      <c r="G53" s="32"/>
      <c r="H53" s="6"/>
      <c r="I53" s="6"/>
      <c r="J53" s="6"/>
      <c r="K53" s="33"/>
      <c r="L53" s="34"/>
      <c r="M53" s="50"/>
      <c r="N53" s="50"/>
      <c r="O53" s="50"/>
      <c r="P53" s="50"/>
      <c r="Q53" s="50"/>
      <c r="R53" s="35"/>
      <c r="S53" s="50"/>
      <c r="T53" s="50"/>
      <c r="U53" s="50"/>
      <c r="V53" s="50"/>
      <c r="W53" s="36"/>
      <c r="X53" s="6"/>
      <c r="Y53" s="7"/>
      <c r="AA53" s="5"/>
    </row>
    <row r="54" spans="3:27" s="4" customFormat="1" ht="30.75" customHeight="1" x14ac:dyDescent="0.25">
      <c r="C54" s="12"/>
      <c r="D54" s="32"/>
      <c r="E54" s="32"/>
      <c r="F54" s="32"/>
      <c r="G54" s="32"/>
      <c r="H54" s="6"/>
      <c r="I54" s="6"/>
      <c r="J54" s="6"/>
      <c r="K54" s="33"/>
      <c r="L54" s="34"/>
      <c r="M54" s="50"/>
      <c r="N54" s="50"/>
      <c r="O54" s="50"/>
      <c r="P54" s="50"/>
      <c r="Q54" s="50"/>
      <c r="R54" s="35"/>
      <c r="S54" s="50"/>
      <c r="T54" s="50"/>
      <c r="U54" s="50"/>
      <c r="V54" s="50"/>
      <c r="W54" s="36"/>
      <c r="X54" s="6"/>
      <c r="Y54" s="7"/>
      <c r="AA54" s="5"/>
    </row>
    <row r="55" spans="3:27" s="2" customFormat="1" x14ac:dyDescent="0.25">
      <c r="C55" s="3"/>
      <c r="H55" s="3"/>
      <c r="I55" s="3"/>
      <c r="K55" s="3"/>
      <c r="M55" s="9"/>
      <c r="N55" s="9"/>
      <c r="O55" s="10"/>
      <c r="P55" s="9"/>
      <c r="Q55" s="3"/>
      <c r="R55" s="11"/>
      <c r="V55" s="3"/>
    </row>
    <row r="56" spans="3:27" s="2" customFormat="1" x14ac:dyDescent="0.25">
      <c r="C56" s="3"/>
      <c r="H56" s="3"/>
      <c r="I56" s="3"/>
      <c r="K56" s="3"/>
      <c r="M56" s="9"/>
      <c r="N56" s="9"/>
      <c r="O56" s="10"/>
      <c r="P56" s="9"/>
      <c r="Q56" s="3"/>
      <c r="R56" s="11"/>
      <c r="V56" s="3"/>
    </row>
    <row r="57" spans="3:27" s="2" customFormat="1" x14ac:dyDescent="0.25">
      <c r="C57" s="3"/>
      <c r="H57" s="3"/>
      <c r="I57" s="3"/>
      <c r="K57" s="3"/>
      <c r="M57" s="9"/>
      <c r="N57" s="9"/>
      <c r="O57" s="10"/>
      <c r="P57" s="9"/>
      <c r="Q57" s="3"/>
      <c r="R57" s="11"/>
      <c r="V57" s="3"/>
    </row>
    <row r="58" spans="3:27" s="2" customFormat="1" x14ac:dyDescent="0.25">
      <c r="C58" s="3"/>
      <c r="H58" s="3"/>
      <c r="I58" s="3"/>
      <c r="K58" s="3"/>
      <c r="M58" s="9"/>
      <c r="N58" s="9"/>
      <c r="O58" s="10"/>
      <c r="P58" s="9"/>
      <c r="Q58" s="3"/>
      <c r="R58" s="11"/>
      <c r="V58" s="3"/>
    </row>
    <row r="59" spans="3:27" s="2" customFormat="1" x14ac:dyDescent="0.25">
      <c r="C59" s="3"/>
      <c r="H59" s="3"/>
      <c r="I59" s="3"/>
      <c r="K59" s="3"/>
      <c r="M59" s="9"/>
      <c r="N59" s="9"/>
      <c r="O59" s="10"/>
      <c r="P59" s="9"/>
      <c r="Q59" s="3"/>
      <c r="R59" s="11"/>
      <c r="V59" s="3"/>
    </row>
    <row r="60" spans="3:27" s="2" customFormat="1" x14ac:dyDescent="0.25">
      <c r="C60" s="3"/>
      <c r="H60" s="3"/>
      <c r="I60" s="3"/>
      <c r="K60" s="3"/>
      <c r="M60" s="9"/>
      <c r="N60" s="9"/>
      <c r="O60" s="10"/>
      <c r="P60" s="9"/>
      <c r="Q60" s="3"/>
      <c r="R60" s="11"/>
      <c r="V60" s="3"/>
    </row>
    <row r="61" spans="3:27" s="2" customFormat="1" x14ac:dyDescent="0.25">
      <c r="C61" s="3"/>
      <c r="H61" s="3"/>
      <c r="I61" s="3"/>
      <c r="K61" s="3"/>
      <c r="M61" s="9"/>
      <c r="N61" s="9"/>
      <c r="O61" s="10"/>
      <c r="P61" s="9"/>
      <c r="Q61" s="3"/>
      <c r="R61" s="11"/>
      <c r="V61" s="3"/>
    </row>
    <row r="62" spans="3:27" s="2" customFormat="1" x14ac:dyDescent="0.25">
      <c r="C62" s="3"/>
      <c r="H62" s="3"/>
      <c r="I62" s="3"/>
      <c r="K62" s="3"/>
      <c r="M62" s="9"/>
      <c r="N62" s="9"/>
      <c r="O62" s="10"/>
      <c r="P62" s="9"/>
      <c r="Q62" s="3"/>
      <c r="R62" s="11"/>
      <c r="V62" s="3"/>
    </row>
  </sheetData>
  <mergeCells count="6">
    <mergeCell ref="A1:W1"/>
    <mergeCell ref="C2:W2"/>
    <mergeCell ref="C3:W3"/>
    <mergeCell ref="E4:G4"/>
    <mergeCell ref="H4:J4"/>
    <mergeCell ref="S4:U4"/>
  </mergeCells>
  <conditionalFormatting sqref="V6">
    <cfRule type="duplicateValues" dxfId="6" priority="6"/>
  </conditionalFormatting>
  <conditionalFormatting sqref="V7">
    <cfRule type="duplicateValues" dxfId="5" priority="5"/>
  </conditionalFormatting>
  <conditionalFormatting sqref="V8">
    <cfRule type="duplicateValues" dxfId="4" priority="4"/>
  </conditionalFormatting>
  <conditionalFormatting sqref="V22 V9:V14">
    <cfRule type="duplicateValues" dxfId="3" priority="3"/>
  </conditionalFormatting>
  <conditionalFormatting sqref="V21">
    <cfRule type="duplicateValues" dxfId="2" priority="1"/>
  </conditionalFormatting>
  <conditionalFormatting sqref="V55:V1048576 V1:V5">
    <cfRule type="duplicateValues" dxfId="1" priority="10"/>
  </conditionalFormatting>
  <conditionalFormatting sqref="V15:V20 V23:V54">
    <cfRule type="duplicateValues" dxfId="0" priority="13"/>
  </conditionalFormatting>
  <pageMargins left="0.70866141732283472" right="0.70866141732283472" top="0.74803149606299213" bottom="0.74803149606299213" header="0.31496062992125984" footer="0.31496062992125984"/>
  <pageSetup paperSize="5" scale="45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Viaticos Int. Septiembre 2020</vt:lpstr>
      <vt:lpstr>'Viaticos Int. Septiembre 2020'!Área_de_impresión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Aristides Luna</dc:creator>
  <cp:lastModifiedBy>Kay Ivon Garcia Paredes</cp:lastModifiedBy>
  <cp:lastPrinted>2020-10-12T13:32:10Z</cp:lastPrinted>
  <dcterms:created xsi:type="dcterms:W3CDTF">2018-03-12T16:55:16Z</dcterms:created>
  <dcterms:modified xsi:type="dcterms:W3CDTF">2020-12-10T15:08:28Z</dcterms:modified>
</cp:coreProperties>
</file>